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https://d.docs.live.net/6a50d5faf32c45a7/Documents/Projects/P057 - WRTA CAD_AVL/Data_Out/260810 Updated Price Proposal Form/"/>
    </mc:Choice>
  </mc:AlternateContent>
  <xr:revisionPtr revIDLastSave="28" documentId="8_{5105DEC7-FCFE-4AA0-AA12-CD613B9C61D5}" xr6:coauthVersionLast="47" xr6:coauthVersionMax="47" xr10:uidLastSave="{1CECE98C-949F-4135-AED0-91634282B110}"/>
  <bookViews>
    <workbookView xWindow="-110" yWindow="-110" windowWidth="19420" windowHeight="10300" xr2:uid="{00000000-000D-0000-FFFF-FFFF00000000}"/>
  </bookViews>
  <sheets>
    <sheet name="Price Proposal Form" sheetId="1" r:id="rId1"/>
    <sheet name="Price Form Notes" sheetId="2" r:id="rId2"/>
  </sheets>
  <definedNames>
    <definedName name="_Hlk271282279" localSheetId="0">'Price Proposal Form'!#REF!</definedName>
    <definedName name="_Toc105323958" localSheetId="0">'Price Proposal Form'!#REF!</definedName>
    <definedName name="_xlnm.Print_Area" localSheetId="0">'Price Proposal Form'!$B$1:$R$84</definedName>
    <definedName name="_xlnm.Print_Titles" localSheetId="0">'Price Proposal Form'!$3:$3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2" i="1" l="1"/>
  <c r="I71" i="1"/>
  <c r="L71" i="1" s="1"/>
  <c r="M50" i="1"/>
  <c r="M20" i="1"/>
  <c r="J20" i="1"/>
  <c r="F20" i="1"/>
  <c r="L13" i="1"/>
  <c r="F13" i="1"/>
  <c r="I19" i="1" l="1"/>
  <c r="L17" i="1"/>
  <c r="L19" i="1" l="1"/>
  <c r="L20" i="1" s="1"/>
  <c r="I20" i="1"/>
  <c r="M40" i="1"/>
  <c r="J40" i="1"/>
  <c r="F40" i="1"/>
  <c r="L39" i="1"/>
  <c r="L40" i="1" s="1"/>
  <c r="L58" i="1"/>
  <c r="F48" i="1"/>
  <c r="F50" i="1" s="1"/>
  <c r="L49" i="1"/>
  <c r="J50" i="1"/>
  <c r="M44" i="1"/>
  <c r="L43" i="1"/>
  <c r="L44" i="1" s="1"/>
  <c r="J44" i="1"/>
  <c r="F44" i="1"/>
  <c r="M36" i="1"/>
  <c r="J36" i="1"/>
  <c r="F36" i="1"/>
  <c r="L35" i="1"/>
  <c r="L34" i="1"/>
  <c r="L33" i="1"/>
  <c r="L32" i="1"/>
  <c r="L31" i="1"/>
  <c r="L30" i="1"/>
  <c r="L29" i="1"/>
  <c r="L28" i="1"/>
  <c r="L27" i="1"/>
  <c r="L26" i="1"/>
  <c r="L24" i="1"/>
  <c r="M13" i="1"/>
  <c r="J13" i="1"/>
  <c r="J69" i="1" l="1"/>
  <c r="M69" i="1"/>
  <c r="L36" i="1"/>
  <c r="F69" i="1"/>
  <c r="G48" i="1" l="1"/>
  <c r="I48" i="1" s="1"/>
  <c r="I50" i="1" s="1"/>
  <c r="F6" i="1"/>
  <c r="I69" i="1" l="1"/>
  <c r="L48" i="1"/>
  <c r="L50" i="1" s="1"/>
  <c r="L69" i="1" l="1"/>
</calcChain>
</file>

<file path=xl/sharedStrings.xml><?xml version="1.0" encoding="utf-8"?>
<sst xmlns="http://schemas.openxmlformats.org/spreadsheetml/2006/main" count="169" uniqueCount="159">
  <si>
    <t xml:space="preserve">Installed Total Cost  </t>
  </si>
  <si>
    <t>Project Implementation Subtotal</t>
  </si>
  <si>
    <t>Warranty Subtotal</t>
  </si>
  <si>
    <t>Installed Quantity</t>
  </si>
  <si>
    <t>Unit Cost</t>
  </si>
  <si>
    <t>Spares Quantity</t>
  </si>
  <si>
    <t>Spares Unit Cost</t>
  </si>
  <si>
    <t>Spares Total Cost</t>
  </si>
  <si>
    <t>Fixed Software License Cost</t>
  </si>
  <si>
    <t>Total Number of Licenses</t>
  </si>
  <si>
    <t>Total Capital Cost</t>
  </si>
  <si>
    <t>Line Items</t>
  </si>
  <si>
    <t>1.1</t>
  </si>
  <si>
    <t>1.2</t>
  </si>
  <si>
    <t>GRAND TOTAL (without options)</t>
  </si>
  <si>
    <t>3</t>
  </si>
  <si>
    <t>Signed:</t>
  </si>
  <si>
    <t>_____________________________________</t>
  </si>
  <si>
    <t>_________________________________________</t>
  </si>
  <si>
    <t xml:space="preserve">Name </t>
  </si>
  <si>
    <t>Title</t>
  </si>
  <si>
    <t xml:space="preserve">      </t>
  </si>
  <si>
    <t>Date</t>
  </si>
  <si>
    <t>Note 2: The purchaser reserves the right to increase or decrease quantity based on the need for custom reports as determined based on an eventual review of standard reports available with the software.</t>
  </si>
  <si>
    <t>General Notes:</t>
  </si>
  <si>
    <t>The purchaser reserves the right to adjust a line item quantity up to +/- 10% at the stated unit price.</t>
  </si>
  <si>
    <t>Proposers shall not modify this price proposal form.  If proposals need to provide information on any details not covered by this form, they must include a separate sheet to do so.</t>
  </si>
  <si>
    <t>Specfic Notes</t>
  </si>
  <si>
    <t>1.3</t>
  </si>
  <si>
    <t>Explanation of Terms:</t>
  </si>
  <si>
    <t>Note 1</t>
  </si>
  <si>
    <t>2.1</t>
  </si>
  <si>
    <t>2.2</t>
  </si>
  <si>
    <t>Note 3: Please list the equipment being used to provide this functionality in the price notes.</t>
  </si>
  <si>
    <t>1.4</t>
  </si>
  <si>
    <t>1.5</t>
  </si>
  <si>
    <t>3.1</t>
  </si>
  <si>
    <t>6.1</t>
  </si>
  <si>
    <t>6.2</t>
  </si>
  <si>
    <t>4</t>
  </si>
  <si>
    <t>5.1</t>
  </si>
  <si>
    <t>DB Licenses (Section 3.4)</t>
  </si>
  <si>
    <t>Miscellaneous (specify in price notes)</t>
  </si>
  <si>
    <t>1</t>
  </si>
  <si>
    <t>IT Infrastructure (Section 3)</t>
  </si>
  <si>
    <t>IT Infrastructure Subtotal</t>
  </si>
  <si>
    <t>2</t>
  </si>
  <si>
    <t>4.1</t>
  </si>
  <si>
    <t>Scheduling and Dispatch Software</t>
  </si>
  <si>
    <t>Scheduling and Dispatch Software Subtotal</t>
  </si>
  <si>
    <t>Note 4: Please provide specific details in the proposal</t>
  </si>
  <si>
    <t>Price Form to be Submitted by the Proposer (fill only those cells that are not greyed out). Please see "Price Form Notes" sheet for instructions</t>
  </si>
  <si>
    <t>1.6</t>
  </si>
  <si>
    <t>1.7</t>
  </si>
  <si>
    <t>5</t>
  </si>
  <si>
    <t>Data Management (Section 3.4.2)</t>
  </si>
  <si>
    <t>Reports Subtotal</t>
  </si>
  <si>
    <t>7.1</t>
  </si>
  <si>
    <t>7.2</t>
  </si>
  <si>
    <t>7.3</t>
  </si>
  <si>
    <t>7.4</t>
  </si>
  <si>
    <t>Five-year Warranty</t>
  </si>
  <si>
    <t>Year 6 Warranty (Option)</t>
  </si>
  <si>
    <t>Year 7 Warranty (Option)</t>
  </si>
  <si>
    <t>Year 8 Warranty (Option)</t>
  </si>
  <si>
    <t>8.1</t>
  </si>
  <si>
    <t>Optional and Future Capability Items</t>
  </si>
  <si>
    <t>8.2</t>
  </si>
  <si>
    <t>8.3</t>
  </si>
  <si>
    <r>
      <rPr>
        <b/>
        <sz val="11"/>
        <color indexed="8"/>
        <rFont val="Arial Narrow"/>
        <family val="2"/>
      </rPr>
      <t>D) Installed Quantity:</t>
    </r>
    <r>
      <rPr>
        <sz val="11"/>
        <color theme="1"/>
        <rFont val="Arial Narrow"/>
        <family val="2"/>
      </rPr>
      <t xml:space="preserve"> number of units to be installed</t>
    </r>
  </si>
  <si>
    <r>
      <rPr>
        <b/>
        <sz val="11"/>
        <color indexed="8"/>
        <rFont val="Arial Narrow"/>
        <family val="2"/>
      </rPr>
      <t>E) Unit Cost:</t>
    </r>
    <r>
      <rPr>
        <sz val="11"/>
        <color theme="1"/>
        <rFont val="Arial Narrow"/>
        <family val="2"/>
      </rPr>
      <t xml:space="preserve"> cost of each unit along with installation cost. Please include associated firmware cost where applicable.</t>
    </r>
  </si>
  <si>
    <r>
      <rPr>
        <b/>
        <sz val="11"/>
        <color indexed="8"/>
        <rFont val="Arial Narrow"/>
        <family val="2"/>
      </rPr>
      <t>F) Installed Total Cost:</t>
    </r>
    <r>
      <rPr>
        <sz val="11"/>
        <color theme="1"/>
        <rFont val="Arial Narrow"/>
        <family val="2"/>
      </rPr>
      <t xml:space="preserve"> total cost of installing required units. To be calculated as</t>
    </r>
    <r>
      <rPr>
        <b/>
        <sz val="11"/>
        <color indexed="8"/>
        <rFont val="Arial Narrow"/>
        <family val="2"/>
      </rPr>
      <t xml:space="preserve"> F= D x E</t>
    </r>
    <r>
      <rPr>
        <sz val="11"/>
        <color theme="1"/>
        <rFont val="Arial Narrow"/>
        <family val="2"/>
      </rPr>
      <t xml:space="preserve">  </t>
    </r>
  </si>
  <si>
    <r>
      <rPr>
        <b/>
        <sz val="11"/>
        <color indexed="8"/>
        <rFont val="Arial Narrow"/>
        <family val="2"/>
      </rPr>
      <t>G) Spares Quantity:</t>
    </r>
    <r>
      <rPr>
        <sz val="11"/>
        <color theme="1"/>
        <rFont val="Arial Narrow"/>
        <family val="2"/>
      </rPr>
      <t xml:space="preserve"> number of spare units</t>
    </r>
  </si>
  <si>
    <r>
      <rPr>
        <b/>
        <sz val="11"/>
        <color indexed="8"/>
        <rFont val="Arial Narrow"/>
        <family val="2"/>
      </rPr>
      <t>H) Spares Unit Cost:</t>
    </r>
    <r>
      <rPr>
        <sz val="11"/>
        <color theme="1"/>
        <rFont val="Arial Narrow"/>
        <family val="2"/>
      </rPr>
      <t xml:space="preserve"> cost of each spare unit without installation cost</t>
    </r>
  </si>
  <si>
    <r>
      <t xml:space="preserve">J) Fixed Software License Cost: </t>
    </r>
    <r>
      <rPr>
        <sz val="11"/>
        <color theme="1"/>
        <rFont val="Arial Narrow"/>
        <family val="2"/>
      </rPr>
      <t>one-time license cost of software</t>
    </r>
  </si>
  <si>
    <r>
      <t xml:space="preserve">M) Annual Cost After Warranty: </t>
    </r>
    <r>
      <rPr>
        <sz val="11"/>
        <color theme="1"/>
        <rFont val="Arial Narrow"/>
        <family val="2"/>
      </rPr>
      <t>annual warranty cost associated with an individual  line item once system warranty expires</t>
    </r>
  </si>
  <si>
    <r>
      <rPr>
        <b/>
        <sz val="11"/>
        <color indexed="8"/>
        <rFont val="Arial Narrow"/>
        <family val="2"/>
      </rPr>
      <t>I) Spares Total Cost</t>
    </r>
    <r>
      <rPr>
        <sz val="11"/>
        <color theme="1"/>
        <rFont val="Arial Narrow"/>
        <family val="2"/>
      </rPr>
      <t>: total cost of spare units. To be calculated as:</t>
    </r>
    <r>
      <rPr>
        <b/>
        <sz val="11"/>
        <color indexed="8"/>
        <rFont val="Arial Narrow"/>
        <family val="2"/>
      </rPr>
      <t xml:space="preserve"> I = G x H</t>
    </r>
  </si>
  <si>
    <r>
      <t xml:space="preserve">K) Total Number of Licenses: </t>
    </r>
    <r>
      <rPr>
        <sz val="11"/>
        <color theme="1"/>
        <rFont val="Arial Narrow"/>
        <family val="2"/>
      </rPr>
      <t>number of user licenses covered by fixed-software license cost (J)</t>
    </r>
  </si>
  <si>
    <r>
      <t xml:space="preserve">L) Total Capital Cost: </t>
    </r>
    <r>
      <rPr>
        <sz val="11"/>
        <color theme="1"/>
        <rFont val="Arial Narrow"/>
        <family val="2"/>
      </rPr>
      <t xml:space="preserve">total capital cost to be calculated as: </t>
    </r>
    <r>
      <rPr>
        <b/>
        <sz val="11"/>
        <color indexed="8"/>
        <rFont val="Arial Narrow"/>
        <family val="2"/>
      </rPr>
      <t>L = F+I+J</t>
    </r>
  </si>
  <si>
    <t>No.</t>
  </si>
  <si>
    <t>Annual Operations &amp; Maintenance Cost After Warranty</t>
  </si>
  <si>
    <t>Customer/Rider System Subtotal</t>
  </si>
  <si>
    <t>7.5</t>
  </si>
  <si>
    <t>Note 1: Please enter the quantity as needed.</t>
  </si>
  <si>
    <t>Hosting [Note 3] (Section 3.2, 3.6)</t>
  </si>
  <si>
    <t>OS Licenses [Note 4] (Section 3.2)</t>
  </si>
  <si>
    <t>Year 9 Warranty (Option)</t>
  </si>
  <si>
    <t>Year 10 Warranty (Option)</t>
  </si>
  <si>
    <t>Software (Section 3.2.2)</t>
  </si>
  <si>
    <t>Follow-up Analysis (Section 3.6.2)</t>
  </si>
  <si>
    <t>GIS and Mapping Software (Section 5 except 5.10)</t>
  </si>
  <si>
    <t xml:space="preserve">Scheduling and Dispatching Software (Section 6) </t>
  </si>
  <si>
    <t>Existing Trip and Client Database Conversion (Section 6.1)</t>
  </si>
  <si>
    <t>Client Registration (Section 6.2)</t>
  </si>
  <si>
    <t>Client Data Management (Section 6.3)</t>
  </si>
  <si>
    <t>Agency Resource Management (Section 6.4)</t>
  </si>
  <si>
    <t>Reservations Software (Section 6.5)</t>
  </si>
  <si>
    <t>Scheduling Software (Section 6.6)</t>
  </si>
  <si>
    <t>Dispatching Software (Section 6.7)</t>
  </si>
  <si>
    <t>Customer Service Software (Section 6.9)</t>
  </si>
  <si>
    <t>Mobile Data Terminal (MDT) Interface (Section 6.10)</t>
  </si>
  <si>
    <t>Customer/Rider System (Section 7)</t>
  </si>
  <si>
    <t>Reports (Section 8)</t>
  </si>
  <si>
    <t>Project Implementation (Section 11)</t>
  </si>
  <si>
    <t>Project Management (Section 11.3)</t>
  </si>
  <si>
    <t>Design Reviews (Section 11.4)</t>
  </si>
  <si>
    <t>Testing (Section 11.5)</t>
  </si>
  <si>
    <t>Documentation (Section 11.6)</t>
  </si>
  <si>
    <t>Training (Section 11.7)</t>
  </si>
  <si>
    <t>8.4</t>
  </si>
  <si>
    <t>8.5</t>
  </si>
  <si>
    <t>8.6</t>
  </si>
  <si>
    <t>2.3</t>
  </si>
  <si>
    <t>Other (please provide specifics in the Proposer Price Notes)</t>
  </si>
  <si>
    <t>Alternative Cost: Software as a Service Subscription per Year</t>
  </si>
  <si>
    <t>Alternative Cost: Per Trip Fee</t>
  </si>
  <si>
    <t>If Cost is a Per Trip Fee, Number of Trips Assumed per Year</t>
  </si>
  <si>
    <t>Alternative Cost: Per Vehicle Fee</t>
  </si>
  <si>
    <t>If Cost is a Per Vehicle Fee, Number of Vehicles Assumed per Year</t>
  </si>
  <si>
    <r>
      <t xml:space="preserve">N) Alternative Cost: Software as a Service Subscription per Year: </t>
    </r>
    <r>
      <rPr>
        <sz val="11"/>
        <color theme="1"/>
        <rFont val="Arial Narrow"/>
        <family val="2"/>
      </rPr>
      <t>annual software subscription cost</t>
    </r>
  </si>
  <si>
    <r>
      <t xml:space="preserve">O) Alternative Cost: Per Trip Fee: </t>
    </r>
    <r>
      <rPr>
        <sz val="11"/>
        <color theme="1"/>
        <rFont val="Arial Narrow"/>
        <family val="2"/>
      </rPr>
      <t>scheduling software cost per trip</t>
    </r>
  </si>
  <si>
    <r>
      <t xml:space="preserve">P) If Cost is a Per Trip Fee, Number of Trips Assumed per Year: </t>
    </r>
    <r>
      <rPr>
        <sz val="11"/>
        <color theme="1"/>
        <rFont val="Arial Narrow"/>
        <family val="2"/>
      </rPr>
      <t>assumed number of trips per year</t>
    </r>
  </si>
  <si>
    <r>
      <t xml:space="preserve">Q) Alternative Cost: Per Vehicle Fee: </t>
    </r>
    <r>
      <rPr>
        <sz val="11"/>
        <color theme="1"/>
        <rFont val="Arial Narrow"/>
        <family val="2"/>
      </rPr>
      <t>scheduling software cost per vehicle</t>
    </r>
  </si>
  <si>
    <r>
      <t xml:space="preserve">R) If Cost is a Per Vehicle Fee, Number of Vehicles Assumed per Year: </t>
    </r>
    <r>
      <rPr>
        <sz val="11"/>
        <color theme="1"/>
        <rFont val="Arial Narrow"/>
        <family val="2"/>
      </rPr>
      <t>assumed number of vehicles per year</t>
    </r>
  </si>
  <si>
    <t>Interface with existing tablet (Section 4.1)</t>
  </si>
  <si>
    <t>Central Wireless Communication Gateway Software (Section 4.2.2)</t>
  </si>
  <si>
    <t>3.2</t>
  </si>
  <si>
    <t>3.2.1</t>
  </si>
  <si>
    <t>3.2.2</t>
  </si>
  <si>
    <t>3.2.3</t>
  </si>
  <si>
    <t>3.2.4</t>
  </si>
  <si>
    <t>3.2.5</t>
  </si>
  <si>
    <t>3.2.6</t>
  </si>
  <si>
    <t>3.2.7</t>
  </si>
  <si>
    <t>3.2.8</t>
  </si>
  <si>
    <t>3.2.9</t>
  </si>
  <si>
    <t>3.2.10</t>
  </si>
  <si>
    <t>Billing Software (Section 6.8)</t>
  </si>
  <si>
    <t>6</t>
  </si>
  <si>
    <t>Potential Interface with iCabbi (Section 9.4)</t>
  </si>
  <si>
    <t>CAD/AVL Integration, etc. Subtotal</t>
  </si>
  <si>
    <t>8</t>
  </si>
  <si>
    <t>Warranty (Section 12)</t>
  </si>
  <si>
    <t>9.1</t>
  </si>
  <si>
    <t>9.2</t>
  </si>
  <si>
    <t>9.3</t>
  </si>
  <si>
    <t>Wireless Voice and Data Communication (Section 4)</t>
  </si>
  <si>
    <t>Wireless Voice Communications (Section 4.3)</t>
  </si>
  <si>
    <t>2.4</t>
  </si>
  <si>
    <t>Wireless Voice and Data Communication Subtotal</t>
  </si>
  <si>
    <t>CAD/AVL Interface, MDT/Tablet, Manifest Management and iCabbi Interface Functional Specifications (Section 9)</t>
  </si>
  <si>
    <t>CAD/AVL Interface, MDT/Tablet, Manifest Management and iCabbi Interface Functional Specifications (Section 9 except 9.4)</t>
  </si>
  <si>
    <t>Wireless Local Area Network (WLAN) Hardware (Section 4.4.2) (Option)</t>
  </si>
  <si>
    <t>WLAN Data Transfer Support Software (Section 4.4.3) (Option)</t>
  </si>
  <si>
    <t>9.4</t>
  </si>
  <si>
    <t xml:space="preserve">      Third-party Mapping Overlay/Integration (Section 5.10) (Option)</t>
  </si>
  <si>
    <t xml:space="preserve">      PSDS integration into WRTA’s Salesforce platform (Section 6.9) (Option)</t>
  </si>
  <si>
    <t xml:space="preserve">      Microtransit Module (Section 10) (Future)</t>
  </si>
  <si>
    <t>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</si>
</sst>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Arial Narrow"/>
      <family val="2"/>
    </font>
    <font>
      <b/>
      <sz val="11"/>
      <color indexed="8"/>
      <name val="Arial Narrow"/>
      <family val="2"/>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0"/>
      <color theme="1"/>
      <name val="Calibri Light"/>
      <family val="2"/>
    </font>
    <font>
      <sz val="10"/>
      <color theme="0" tint="-0.249977111117893"/>
      <name val="Calibri Light"/>
      <family val="2"/>
    </font>
    <font>
      <b/>
      <sz val="10"/>
      <color theme="0"/>
      <name val="Calibri Light"/>
      <family val="2"/>
    </font>
    <font>
      <b/>
      <sz val="10"/>
      <color theme="1"/>
      <name val="Calibri Light"/>
      <family val="2"/>
    </font>
    <font>
      <sz val="10"/>
      <color theme="0"/>
      <name val="Calibri Light"/>
      <family val="2"/>
    </font>
    <font>
      <b/>
      <sz val="10"/>
      <name val="Calibri Light"/>
      <family val="2"/>
    </font>
    <font>
      <sz val="10"/>
      <name val="Calibri Light"/>
      <family val="2"/>
    </font>
    <font>
      <b/>
      <sz val="10"/>
      <color rgb="FF000000"/>
      <name val="Calibri Light"/>
      <family val="2"/>
    </font>
    <font>
      <sz val="10"/>
      <color rgb="FF000000"/>
      <name val="Calibri Light"/>
      <family val="2"/>
    </font>
  </fonts>
  <fills count="10">
    <fill>
      <patternFill patternType="none"/>
    </fill>
    <fill>
      <patternFill patternType="gray125"/>
    </fill>
    <fill>
      <patternFill patternType="solid">
        <fgColor rgb="FFD9D9D9"/>
        <bgColor indexed="64"/>
      </patternFill>
    </fill>
    <fill>
      <patternFill patternType="solid">
        <fgColor theme="1"/>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00"/>
        <bgColor rgb="FF000000"/>
      </patternFill>
    </fill>
    <fill>
      <patternFill patternType="solid">
        <fgColor rgb="FFFFFFFF"/>
        <bgColor rgb="FF000000"/>
      </patternFill>
    </fill>
    <fill>
      <patternFill patternType="solid">
        <fgColor rgb="FFD9D9D9"/>
        <bgColor rgb="FF000000"/>
      </patternFill>
    </fill>
  </fills>
  <borders count="59">
    <border>
      <left/>
      <right/>
      <top/>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hair">
        <color indexed="64"/>
      </right>
      <top style="medium">
        <color indexed="64"/>
      </top>
      <bottom style="medium">
        <color indexed="64"/>
      </bottom>
      <diagonal/>
    </border>
    <border>
      <left/>
      <right/>
      <top style="hair">
        <color indexed="64"/>
      </top>
      <bottom style="hair">
        <color indexed="64"/>
      </bottom>
      <diagonal/>
    </border>
    <border>
      <left/>
      <right/>
      <top style="medium">
        <color indexed="64"/>
      </top>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hair">
        <color indexed="64"/>
      </bottom>
      <diagonal/>
    </border>
    <border>
      <left/>
      <right/>
      <top/>
      <bottom style="hair">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hair">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161">
    <xf numFmtId="0" fontId="0" fillId="0" borderId="0" xfId="0"/>
    <xf numFmtId="0" fontId="0" fillId="0" borderId="0" xfId="0" applyAlignment="1">
      <alignment wrapText="1"/>
    </xf>
    <xf numFmtId="0" fontId="6" fillId="3" borderId="3" xfId="0" applyFont="1" applyFill="1" applyBorder="1" applyAlignment="1">
      <alignment horizontal="center" wrapText="1"/>
    </xf>
    <xf numFmtId="0" fontId="6"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wrapText="1"/>
    </xf>
    <xf numFmtId="0" fontId="6" fillId="3" borderId="0" xfId="0" applyFont="1" applyFill="1" applyAlignment="1">
      <alignment horizontal="center" vertical="top" wrapText="1"/>
    </xf>
    <xf numFmtId="0" fontId="6" fillId="3" borderId="4" xfId="0" applyFont="1" applyFill="1" applyBorder="1" applyAlignment="1">
      <alignment horizontal="center" wrapText="1"/>
    </xf>
    <xf numFmtId="0" fontId="6" fillId="0" borderId="0" xfId="0" applyFont="1"/>
    <xf numFmtId="0" fontId="9" fillId="0" borderId="0" xfId="0" applyFont="1"/>
    <xf numFmtId="0" fontId="6" fillId="0" borderId="33" xfId="0" applyFont="1" applyBorder="1"/>
    <xf numFmtId="0" fontId="6" fillId="5" borderId="33" xfId="0" applyFont="1" applyFill="1" applyBorder="1"/>
    <xf numFmtId="0" fontId="6" fillId="3" borderId="0" xfId="0" applyFont="1" applyFill="1"/>
    <xf numFmtId="0" fontId="14" fillId="0" borderId="33" xfId="0" applyFont="1" applyBorder="1" applyAlignment="1">
      <alignment horizontal="center" wrapText="1"/>
    </xf>
    <xf numFmtId="0" fontId="6" fillId="0" borderId="0" xfId="0" applyFont="1" applyAlignment="1">
      <alignment horizontal="center"/>
    </xf>
    <xf numFmtId="0" fontId="6" fillId="2" borderId="33" xfId="0" applyFont="1" applyFill="1" applyBorder="1" applyAlignment="1">
      <alignment horizontal="center" wrapText="1"/>
    </xf>
    <xf numFmtId="0" fontId="6" fillId="2" borderId="33" xfId="0" applyFont="1" applyFill="1" applyBorder="1" applyAlignment="1">
      <alignment horizontal="center"/>
    </xf>
    <xf numFmtId="0" fontId="6" fillId="2" borderId="33" xfId="0" applyFont="1" applyFill="1" applyBorder="1" applyAlignment="1">
      <alignment horizontal="center" vertical="top" wrapText="1"/>
    </xf>
    <xf numFmtId="44" fontId="6" fillId="0" borderId="33" xfId="1" applyFont="1" applyBorder="1" applyAlignment="1">
      <alignment horizontal="center" vertical="center" wrapText="1"/>
    </xf>
    <xf numFmtId="0" fontId="6" fillId="5" borderId="33" xfId="0" applyFont="1" applyFill="1" applyBorder="1" applyAlignment="1">
      <alignment horizontal="center" vertical="top" wrapText="1"/>
    </xf>
    <xf numFmtId="0" fontId="6" fillId="3" borderId="37" xfId="0" applyFont="1" applyFill="1" applyBorder="1" applyAlignment="1">
      <alignment horizontal="center" wrapText="1"/>
    </xf>
    <xf numFmtId="0" fontId="6" fillId="3" borderId="10" xfId="0" applyFont="1" applyFill="1" applyBorder="1" applyAlignment="1">
      <alignment horizontal="center"/>
    </xf>
    <xf numFmtId="0" fontId="6" fillId="3" borderId="10" xfId="0" applyFont="1" applyFill="1" applyBorder="1" applyAlignment="1">
      <alignment horizontal="center" wrapText="1"/>
    </xf>
    <xf numFmtId="0" fontId="6" fillId="3" borderId="10" xfId="0" applyFont="1" applyFill="1" applyBorder="1" applyAlignment="1">
      <alignment horizontal="center" vertical="top" wrapText="1"/>
    </xf>
    <xf numFmtId="44" fontId="6" fillId="3" borderId="10" xfId="1" applyFont="1" applyFill="1" applyBorder="1" applyAlignment="1">
      <alignment horizontal="center" vertical="top" wrapText="1"/>
    </xf>
    <xf numFmtId="0" fontId="6" fillId="3" borderId="11" xfId="0" applyFont="1" applyFill="1" applyBorder="1" applyAlignment="1">
      <alignment horizontal="center" wrapText="1"/>
    </xf>
    <xf numFmtId="44" fontId="6" fillId="0" borderId="33" xfId="1" applyFont="1" applyBorder="1" applyAlignment="1">
      <alignment horizontal="center" vertical="top" wrapText="1"/>
    </xf>
    <xf numFmtId="0" fontId="6" fillId="0" borderId="33" xfId="0" applyFont="1" applyBorder="1" applyAlignment="1">
      <alignment horizontal="center"/>
    </xf>
    <xf numFmtId="44" fontId="6" fillId="0" borderId="33" xfId="1" applyFont="1" applyFill="1" applyBorder="1" applyAlignment="1">
      <alignment horizontal="center"/>
    </xf>
    <xf numFmtId="44" fontId="6" fillId="2" borderId="33" xfId="1" applyFont="1" applyFill="1" applyBorder="1" applyAlignment="1">
      <alignment horizontal="center" wrapText="1"/>
    </xf>
    <xf numFmtId="44" fontId="6" fillId="0" borderId="33" xfId="1" applyFont="1" applyBorder="1" applyAlignment="1">
      <alignment horizontal="center" wrapText="1"/>
    </xf>
    <xf numFmtId="0" fontId="6" fillId="0" borderId="33" xfId="0" applyFont="1" applyBorder="1" applyAlignment="1">
      <alignment horizontal="center" wrapText="1"/>
    </xf>
    <xf numFmtId="44" fontId="6" fillId="5" borderId="33" xfId="1" applyFont="1" applyFill="1" applyBorder="1" applyAlignment="1">
      <alignment horizontal="center" wrapText="1"/>
    </xf>
    <xf numFmtId="0" fontId="6" fillId="0" borderId="33" xfId="0" applyFont="1" applyBorder="1" applyAlignment="1">
      <alignment horizontal="center" vertical="top" wrapText="1"/>
    </xf>
    <xf numFmtId="0" fontId="6" fillId="5" borderId="33" xfId="0" applyFont="1" applyFill="1" applyBorder="1" applyAlignment="1">
      <alignment horizontal="center"/>
    </xf>
    <xf numFmtId="44" fontId="6" fillId="5" borderId="33" xfId="1" applyFont="1" applyFill="1" applyBorder="1" applyAlignment="1">
      <alignment horizontal="center"/>
    </xf>
    <xf numFmtId="44" fontId="6" fillId="0" borderId="33" xfId="1" applyFont="1" applyBorder="1" applyAlignment="1">
      <alignment horizontal="center"/>
    </xf>
    <xf numFmtId="0" fontId="6" fillId="5" borderId="33" xfId="0" applyFont="1" applyFill="1" applyBorder="1" applyAlignment="1">
      <alignment horizontal="center" wrapText="1"/>
    </xf>
    <xf numFmtId="44" fontId="6" fillId="5" borderId="33" xfId="1" applyFont="1" applyFill="1" applyBorder="1" applyAlignment="1">
      <alignment horizontal="center" vertical="top" wrapText="1"/>
    </xf>
    <xf numFmtId="44" fontId="6" fillId="0" borderId="33" xfId="1" applyFont="1" applyFill="1" applyBorder="1" applyAlignment="1">
      <alignment horizontal="center" wrapText="1"/>
    </xf>
    <xf numFmtId="44" fontId="14" fillId="0" borderId="33" xfId="1" applyFont="1" applyFill="1" applyBorder="1" applyAlignment="1">
      <alignment horizontal="center"/>
    </xf>
    <xf numFmtId="44" fontId="14" fillId="0" borderId="33" xfId="1" applyFont="1" applyFill="1" applyBorder="1" applyAlignment="1">
      <alignment horizontal="center" wrapText="1"/>
    </xf>
    <xf numFmtId="44" fontId="14" fillId="9" borderId="33" xfId="1" applyFont="1" applyFill="1" applyBorder="1" applyAlignment="1">
      <alignment horizontal="center" wrapText="1"/>
    </xf>
    <xf numFmtId="0" fontId="14" fillId="9" borderId="33" xfId="0" applyFont="1" applyFill="1" applyBorder="1" applyAlignment="1">
      <alignment horizontal="center" vertical="top" wrapText="1"/>
    </xf>
    <xf numFmtId="44" fontId="14" fillId="0" borderId="33" xfId="1" applyFont="1" applyFill="1" applyBorder="1" applyAlignment="1">
      <alignment horizontal="center" vertical="top" wrapText="1"/>
    </xf>
    <xf numFmtId="0" fontId="14" fillId="9" borderId="33" xfId="0" applyFont="1" applyFill="1" applyBorder="1" applyAlignment="1">
      <alignment horizontal="center" wrapText="1"/>
    </xf>
    <xf numFmtId="0" fontId="14" fillId="0" borderId="33" xfId="0" applyFont="1" applyBorder="1" applyAlignment="1">
      <alignment horizontal="center" vertical="top" wrapText="1"/>
    </xf>
    <xf numFmtId="0" fontId="14" fillId="0" borderId="33" xfId="0" applyFont="1" applyBorder="1" applyAlignment="1">
      <alignment horizontal="center"/>
    </xf>
    <xf numFmtId="0" fontId="7" fillId="5" borderId="33" xfId="0" applyFont="1" applyFill="1" applyBorder="1" applyAlignment="1">
      <alignment horizontal="center" wrapText="1"/>
    </xf>
    <xf numFmtId="44" fontId="7" fillId="5" borderId="33" xfId="1" applyFont="1" applyFill="1" applyBorder="1" applyAlignment="1">
      <alignment horizontal="center" wrapText="1"/>
    </xf>
    <xf numFmtId="0" fontId="6" fillId="3" borderId="39" xfId="0" applyFont="1" applyFill="1" applyBorder="1" applyAlignment="1">
      <alignment horizontal="center" wrapText="1"/>
    </xf>
    <xf numFmtId="0" fontId="6" fillId="3" borderId="40" xfId="0" applyFont="1" applyFill="1" applyBorder="1" applyAlignment="1">
      <alignment horizontal="center" wrapText="1"/>
    </xf>
    <xf numFmtId="0" fontId="6" fillId="3" borderId="41" xfId="0" applyFont="1" applyFill="1" applyBorder="1" applyAlignment="1">
      <alignment horizontal="center" wrapText="1"/>
    </xf>
    <xf numFmtId="0" fontId="6" fillId="3" borderId="40" xfId="0" applyFont="1" applyFill="1" applyBorder="1" applyAlignment="1">
      <alignment horizontal="center"/>
    </xf>
    <xf numFmtId="0" fontId="6" fillId="3" borderId="40" xfId="0" applyFont="1" applyFill="1" applyBorder="1" applyAlignment="1">
      <alignment horizontal="left"/>
    </xf>
    <xf numFmtId="0" fontId="6" fillId="3" borderId="40" xfId="0" applyFont="1" applyFill="1" applyBorder="1" applyAlignment="1">
      <alignment horizontal="center" vertical="top" wrapText="1"/>
    </xf>
    <xf numFmtId="0" fontId="6" fillId="3" borderId="40" xfId="0" applyFont="1" applyFill="1" applyBorder="1"/>
    <xf numFmtId="0" fontId="6" fillId="3" borderId="41" xfId="0" applyFont="1" applyFill="1" applyBorder="1"/>
    <xf numFmtId="0" fontId="6" fillId="3" borderId="4" xfId="0" applyFont="1" applyFill="1" applyBorder="1"/>
    <xf numFmtId="0" fontId="9" fillId="3" borderId="40" xfId="0" applyFont="1" applyFill="1" applyBorder="1" applyAlignment="1">
      <alignment horizontal="right" vertical="top"/>
    </xf>
    <xf numFmtId="0" fontId="8" fillId="0" borderId="0" xfId="0" applyFont="1"/>
    <xf numFmtId="0" fontId="10" fillId="0" borderId="15" xfId="0" applyFont="1" applyBorder="1"/>
    <xf numFmtId="0" fontId="11" fillId="5" borderId="14" xfId="0" applyFont="1" applyFill="1" applyBorder="1" applyAlignment="1">
      <alignment horizontal="center" vertical="center"/>
    </xf>
    <xf numFmtId="0" fontId="11" fillId="5" borderId="14" xfId="0" applyFont="1" applyFill="1" applyBorder="1" applyAlignment="1">
      <alignment horizontal="center" textRotation="90" wrapText="1"/>
    </xf>
    <xf numFmtId="0" fontId="11" fillId="5" borderId="14" xfId="0" applyFont="1" applyFill="1" applyBorder="1" applyAlignment="1">
      <alignment horizontal="center" textRotation="90"/>
    </xf>
    <xf numFmtId="0" fontId="8" fillId="3" borderId="7" xfId="0" applyFont="1" applyFill="1" applyBorder="1" applyAlignment="1">
      <alignment horizontal="center" textRotation="90" wrapText="1"/>
    </xf>
    <xf numFmtId="0" fontId="8" fillId="3" borderId="7" xfId="0" applyFont="1" applyFill="1" applyBorder="1" applyAlignment="1">
      <alignment horizontal="center" textRotation="90"/>
    </xf>
    <xf numFmtId="0" fontId="8" fillId="3" borderId="31" xfId="0" applyFont="1" applyFill="1" applyBorder="1" applyAlignment="1">
      <alignment horizontal="center" textRotation="90" wrapText="1"/>
    </xf>
    <xf numFmtId="49" fontId="9" fillId="6" borderId="14" xfId="0" applyNumberFormat="1" applyFont="1" applyFill="1" applyBorder="1"/>
    <xf numFmtId="49" fontId="12" fillId="0" borderId="16" xfId="0" applyNumberFormat="1" applyFont="1" applyBorder="1"/>
    <xf numFmtId="0" fontId="6" fillId="4" borderId="8" xfId="0" applyFont="1" applyFill="1" applyBorder="1" applyAlignment="1">
      <alignment horizontal="left" vertical="top" indent="2"/>
    </xf>
    <xf numFmtId="49" fontId="12" fillId="0" borderId="1" xfId="0" applyNumberFormat="1" applyFont="1" applyBorder="1"/>
    <xf numFmtId="0" fontId="6" fillId="4" borderId="8" xfId="0" applyFont="1" applyFill="1" applyBorder="1" applyAlignment="1">
      <alignment horizontal="left" vertical="top" indent="4"/>
    </xf>
    <xf numFmtId="0" fontId="6" fillId="4" borderId="30" xfId="0" applyFont="1" applyFill="1" applyBorder="1" applyAlignment="1">
      <alignment horizontal="left" vertical="top" indent="2"/>
    </xf>
    <xf numFmtId="0" fontId="6" fillId="4" borderId="0" xfId="0" applyFont="1" applyFill="1" applyAlignment="1">
      <alignment horizontal="left" vertical="top" indent="2"/>
    </xf>
    <xf numFmtId="0" fontId="9" fillId="3" borderId="0" xfId="0" applyFont="1" applyFill="1" applyAlignment="1">
      <alignment horizontal="center" vertical="top"/>
    </xf>
    <xf numFmtId="0" fontId="9" fillId="3" borderId="2" xfId="0" applyFont="1" applyFill="1" applyBorder="1" applyAlignment="1">
      <alignment horizontal="center" vertical="top"/>
    </xf>
    <xf numFmtId="49" fontId="13" fillId="7" borderId="14" xfId="0" applyNumberFormat="1" applyFont="1" applyFill="1" applyBorder="1"/>
    <xf numFmtId="49" fontId="14" fillId="0" borderId="12" xfId="0" applyNumberFormat="1" applyFont="1" applyBorder="1"/>
    <xf numFmtId="0" fontId="14" fillId="8" borderId="13" xfId="0" applyFont="1" applyFill="1" applyBorder="1" applyAlignment="1">
      <alignment horizontal="left" vertical="top" indent="2"/>
    </xf>
    <xf numFmtId="0" fontId="14" fillId="8" borderId="29" xfId="0" applyFont="1" applyFill="1" applyBorder="1" applyAlignment="1">
      <alignment horizontal="left" vertical="top" indent="2"/>
    </xf>
    <xf numFmtId="49" fontId="6" fillId="6" borderId="20" xfId="0" applyNumberFormat="1" applyFont="1" applyFill="1" applyBorder="1"/>
    <xf numFmtId="0" fontId="9" fillId="6" borderId="18" xfId="0" applyFont="1" applyFill="1" applyBorder="1" applyAlignment="1">
      <alignment vertical="top"/>
    </xf>
    <xf numFmtId="49" fontId="6" fillId="0" borderId="13" xfId="0" applyNumberFormat="1" applyFont="1" applyBorder="1"/>
    <xf numFmtId="0" fontId="6" fillId="4" borderId="36" xfId="0" applyFont="1" applyFill="1" applyBorder="1" applyAlignment="1">
      <alignment horizontal="left" vertical="top" indent="2"/>
    </xf>
    <xf numFmtId="49" fontId="6" fillId="0" borderId="12" xfId="0" applyNumberFormat="1" applyFont="1" applyBorder="1"/>
    <xf numFmtId="0" fontId="6" fillId="4" borderId="24" xfId="0" applyFont="1" applyFill="1" applyBorder="1" applyAlignment="1">
      <alignment horizontal="left" vertical="top" indent="4"/>
    </xf>
    <xf numFmtId="49" fontId="6" fillId="0" borderId="24" xfId="0" applyNumberFormat="1" applyFont="1" applyBorder="1"/>
    <xf numFmtId="49" fontId="6" fillId="6" borderId="14" xfId="0" applyNumberFormat="1" applyFont="1" applyFill="1" applyBorder="1"/>
    <xf numFmtId="0" fontId="9" fillId="6" borderId="18" xfId="0" applyFont="1" applyFill="1" applyBorder="1" applyAlignment="1">
      <alignment vertical="top" wrapText="1"/>
    </xf>
    <xf numFmtId="0" fontId="9" fillId="6" borderId="14" xfId="0" applyFont="1" applyFill="1" applyBorder="1" applyAlignment="1">
      <alignment horizontal="left" vertical="top"/>
    </xf>
    <xf numFmtId="49" fontId="6" fillId="0" borderId="16" xfId="0" applyNumberFormat="1" applyFont="1" applyBorder="1"/>
    <xf numFmtId="0" fontId="6" fillId="4" borderId="17" xfId="0" applyFont="1" applyFill="1" applyBorder="1" applyAlignment="1">
      <alignment vertical="top"/>
    </xf>
    <xf numFmtId="49" fontId="6" fillId="0" borderId="1" xfId="0" applyNumberFormat="1" applyFont="1" applyBorder="1"/>
    <xf numFmtId="0" fontId="6" fillId="4" borderId="6" xfId="0" applyFont="1" applyFill="1" applyBorder="1" applyAlignment="1">
      <alignment vertical="top"/>
    </xf>
    <xf numFmtId="49" fontId="6" fillId="0" borderId="9" xfId="0" applyNumberFormat="1" applyFont="1" applyBorder="1"/>
    <xf numFmtId="0" fontId="6" fillId="4" borderId="15" xfId="0" applyFont="1" applyFill="1" applyBorder="1" applyAlignment="1">
      <alignment vertical="top"/>
    </xf>
    <xf numFmtId="0" fontId="9" fillId="3" borderId="0" xfId="0" applyFont="1" applyFill="1" applyAlignment="1">
      <alignment horizontal="right" vertical="top"/>
    </xf>
    <xf numFmtId="0" fontId="9" fillId="3" borderId="7" xfId="0" applyFont="1" applyFill="1" applyBorder="1" applyAlignment="1">
      <alignment horizontal="right" vertical="top"/>
    </xf>
    <xf numFmtId="0" fontId="4" fillId="3" borderId="0" xfId="0" applyFont="1" applyFill="1"/>
    <xf numFmtId="0" fontId="3" fillId="3" borderId="0" xfId="0" applyFont="1" applyFill="1"/>
    <xf numFmtId="0" fontId="6" fillId="4" borderId="8" xfId="0" applyFont="1" applyFill="1" applyBorder="1" applyAlignment="1">
      <alignment horizontal="left" vertical="top" wrapText="1" indent="2"/>
    </xf>
    <xf numFmtId="49" fontId="6" fillId="0" borderId="12" xfId="0" applyNumberFormat="1" applyFont="1" applyBorder="1" applyAlignment="1">
      <alignment vertical="center"/>
    </xf>
    <xf numFmtId="49" fontId="6" fillId="0" borderId="43" xfId="0" applyNumberFormat="1" applyFont="1" applyBorder="1"/>
    <xf numFmtId="49" fontId="6" fillId="6" borderId="14" xfId="0" applyNumberFormat="1" applyFont="1" applyFill="1" applyBorder="1" applyAlignment="1">
      <alignment vertical="center"/>
    </xf>
    <xf numFmtId="0" fontId="6" fillId="6" borderId="34" xfId="0" applyFont="1" applyFill="1" applyBorder="1" applyAlignment="1">
      <alignment horizontal="center" wrapText="1"/>
    </xf>
    <xf numFmtId="0" fontId="6" fillId="6" borderId="35" xfId="0" applyFont="1" applyFill="1" applyBorder="1" applyAlignment="1">
      <alignment horizontal="center" wrapText="1"/>
    </xf>
    <xf numFmtId="0" fontId="6" fillId="6" borderId="38" xfId="0" applyFont="1" applyFill="1" applyBorder="1" applyAlignment="1">
      <alignment horizontal="center" wrapText="1"/>
    </xf>
    <xf numFmtId="0" fontId="9" fillId="4" borderId="5" xfId="0" applyFont="1" applyFill="1" applyBorder="1" applyAlignment="1">
      <alignment horizontal="right" vertical="top" indent="1"/>
    </xf>
    <xf numFmtId="0" fontId="9" fillId="4" borderId="23" xfId="0" applyFont="1" applyFill="1" applyBorder="1" applyAlignment="1">
      <alignment horizontal="right" vertical="top" indent="1"/>
    </xf>
    <xf numFmtId="0" fontId="9" fillId="4" borderId="21" xfId="0" applyFont="1" applyFill="1" applyBorder="1" applyAlignment="1">
      <alignment horizontal="right" vertical="top" indent="1"/>
    </xf>
    <xf numFmtId="0" fontId="9" fillId="4" borderId="22" xfId="0" applyFont="1" applyFill="1" applyBorder="1" applyAlignment="1">
      <alignment horizontal="right" vertical="top" indent="1"/>
    </xf>
    <xf numFmtId="0" fontId="8" fillId="3" borderId="24" xfId="0" applyFont="1" applyFill="1" applyBorder="1" applyAlignment="1">
      <alignment horizontal="center"/>
    </xf>
    <xf numFmtId="0" fontId="8" fillId="3" borderId="0" xfId="0" applyFont="1" applyFill="1" applyAlignment="1">
      <alignment horizontal="center"/>
    </xf>
    <xf numFmtId="0" fontId="6" fillId="6" borderId="42" xfId="0" applyFont="1" applyFill="1" applyBorder="1" applyAlignment="1">
      <alignment horizontal="center" wrapText="1"/>
    </xf>
    <xf numFmtId="0" fontId="6" fillId="3" borderId="36" xfId="0" applyFont="1" applyFill="1" applyBorder="1" applyAlignment="1">
      <alignment horizontal="center"/>
    </xf>
    <xf numFmtId="0" fontId="6" fillId="3" borderId="7" xfId="0" applyFont="1" applyFill="1" applyBorder="1" applyAlignment="1">
      <alignment horizontal="center"/>
    </xf>
    <xf numFmtId="0" fontId="6" fillId="3" borderId="32" xfId="0" applyFont="1" applyFill="1" applyBorder="1" applyAlignment="1">
      <alignment horizontal="center"/>
    </xf>
    <xf numFmtId="0" fontId="10" fillId="3" borderId="0" xfId="0" applyFont="1" applyFill="1" applyAlignment="1">
      <alignment horizontal="center"/>
    </xf>
    <xf numFmtId="0" fontId="14" fillId="7" borderId="34" xfId="0" applyFont="1" applyFill="1" applyBorder="1" applyAlignment="1">
      <alignment horizontal="center" wrapText="1"/>
    </xf>
    <xf numFmtId="0" fontId="14" fillId="7" borderId="35" xfId="0" applyFont="1" applyFill="1" applyBorder="1" applyAlignment="1">
      <alignment horizontal="center" wrapText="1"/>
    </xf>
    <xf numFmtId="0" fontId="14" fillId="7" borderId="38" xfId="0" applyFont="1" applyFill="1" applyBorder="1" applyAlignment="1">
      <alignment horizontal="center" wrapText="1"/>
    </xf>
    <xf numFmtId="0" fontId="6" fillId="3" borderId="39" xfId="0" applyFont="1" applyFill="1" applyBorder="1" applyAlignment="1">
      <alignment horizontal="center" wrapText="1"/>
    </xf>
    <xf numFmtId="0" fontId="6" fillId="3" borderId="40" xfId="0" applyFont="1" applyFill="1" applyBorder="1" applyAlignment="1">
      <alignment horizontal="center" wrapText="1"/>
    </xf>
    <xf numFmtId="0" fontId="6" fillId="3" borderId="41" xfId="0" applyFont="1" applyFill="1" applyBorder="1" applyAlignment="1">
      <alignment horizontal="center"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5" fillId="0" borderId="25" xfId="0" applyFont="1" applyBorder="1" applyAlignment="1">
      <alignment horizontal="left" wrapText="1"/>
    </xf>
    <xf numFmtId="0" fontId="5" fillId="0" borderId="26" xfId="0" applyFont="1" applyBorder="1" applyAlignment="1">
      <alignment horizontal="left" wrapText="1"/>
    </xf>
    <xf numFmtId="0" fontId="5" fillId="0" borderId="27" xfId="0" applyFont="1" applyBorder="1" applyAlignment="1">
      <alignment horizontal="left" wrapText="1"/>
    </xf>
    <xf numFmtId="0" fontId="0" fillId="0" borderId="28" xfId="0" applyBorder="1" applyAlignment="1">
      <alignment horizontal="left"/>
    </xf>
    <xf numFmtId="0" fontId="0" fillId="0" borderId="6" xfId="0" applyBorder="1" applyAlignment="1">
      <alignment horizontal="left"/>
    </xf>
    <xf numFmtId="0" fontId="0" fillId="0" borderId="19" xfId="0" applyBorder="1" applyAlignment="1">
      <alignment horizontal="left"/>
    </xf>
    <xf numFmtId="0" fontId="9" fillId="4" borderId="36" xfId="0" applyFont="1" applyFill="1" applyBorder="1" applyAlignment="1">
      <alignment horizontal="right" vertical="top"/>
    </xf>
    <xf numFmtId="0" fontId="9" fillId="4" borderId="7" xfId="0" applyFont="1" applyFill="1" applyBorder="1" applyAlignment="1">
      <alignment horizontal="right" vertical="top"/>
    </xf>
    <xf numFmtId="0" fontId="6" fillId="5" borderId="45" xfId="0" applyFont="1" applyFill="1" applyBorder="1" applyAlignment="1">
      <alignment horizontal="center" vertical="top" wrapText="1"/>
    </xf>
    <xf numFmtId="44" fontId="6" fillId="5" borderId="46" xfId="1" applyFont="1" applyFill="1" applyBorder="1" applyAlignment="1">
      <alignment horizontal="center" vertical="top" wrapText="1"/>
    </xf>
    <xf numFmtId="44" fontId="6" fillId="0" borderId="47" xfId="1" applyFont="1" applyBorder="1" applyAlignment="1">
      <alignment horizontal="center" vertical="top" wrapText="1"/>
    </xf>
    <xf numFmtId="0" fontId="6" fillId="5" borderId="47" xfId="0" applyFont="1" applyFill="1" applyBorder="1" applyAlignment="1">
      <alignment horizontal="center" vertical="top" wrapText="1"/>
    </xf>
    <xf numFmtId="44" fontId="6" fillId="5" borderId="47" xfId="1" applyFont="1" applyFill="1" applyBorder="1" applyAlignment="1">
      <alignment horizontal="center" vertical="top" wrapText="1"/>
    </xf>
    <xf numFmtId="44" fontId="6" fillId="5" borderId="48" xfId="1" applyFont="1" applyFill="1" applyBorder="1" applyAlignment="1">
      <alignment horizontal="center" vertical="top" wrapText="1"/>
    </xf>
    <xf numFmtId="44" fontId="6" fillId="5" borderId="49" xfId="1" applyFont="1" applyFill="1" applyBorder="1" applyAlignment="1">
      <alignment horizontal="center" vertical="top" wrapText="1"/>
    </xf>
    <xf numFmtId="44" fontId="6" fillId="5" borderId="7" xfId="1" applyFont="1" applyFill="1" applyBorder="1" applyAlignment="1">
      <alignment horizontal="center" vertical="top" wrapText="1"/>
    </xf>
    <xf numFmtId="44" fontId="6" fillId="5" borderId="31" xfId="1" applyFont="1" applyFill="1" applyBorder="1" applyAlignment="1">
      <alignment horizontal="center" vertical="top" wrapText="1"/>
    </xf>
    <xf numFmtId="0" fontId="6" fillId="6" borderId="44" xfId="0" applyFont="1" applyFill="1" applyBorder="1" applyAlignment="1">
      <alignment horizontal="center" wrapText="1"/>
    </xf>
    <xf numFmtId="0" fontId="6" fillId="6" borderId="50" xfId="0" applyFont="1" applyFill="1" applyBorder="1" applyAlignment="1">
      <alignment horizontal="center" wrapText="1"/>
    </xf>
    <xf numFmtId="0" fontId="14" fillId="0" borderId="51" xfId="0" applyFont="1" applyBorder="1" applyAlignment="1">
      <alignment horizontal="center" wrapText="1"/>
    </xf>
    <xf numFmtId="0" fontId="6" fillId="2" borderId="51" xfId="0" applyFont="1" applyFill="1" applyBorder="1" applyAlignment="1">
      <alignment horizontal="center" wrapText="1"/>
    </xf>
    <xf numFmtId="0" fontId="6" fillId="2" borderId="52" xfId="0" applyFont="1" applyFill="1" applyBorder="1" applyAlignment="1">
      <alignment horizontal="center" wrapText="1"/>
    </xf>
    <xf numFmtId="0" fontId="6" fillId="2" borderId="52" xfId="0" applyFont="1" applyFill="1" applyBorder="1" applyAlignment="1">
      <alignment horizontal="center"/>
    </xf>
    <xf numFmtId="0" fontId="6" fillId="2" borderId="52" xfId="0" applyFont="1" applyFill="1" applyBorder="1" applyAlignment="1">
      <alignment horizontal="center" vertical="top" wrapText="1"/>
    </xf>
    <xf numFmtId="44" fontId="6" fillId="0" borderId="52" xfId="1" applyFont="1" applyBorder="1" applyAlignment="1">
      <alignment horizontal="center" vertical="center" wrapText="1"/>
    </xf>
    <xf numFmtId="0" fontId="6" fillId="2" borderId="53" xfId="0" applyFont="1" applyFill="1" applyBorder="1" applyAlignment="1">
      <alignment horizontal="center" wrapText="1"/>
    </xf>
    <xf numFmtId="0" fontId="14" fillId="8" borderId="54" xfId="0" applyFont="1" applyFill="1" applyBorder="1" applyAlignment="1">
      <alignment horizontal="left" vertical="top" indent="2"/>
    </xf>
    <xf numFmtId="0" fontId="6" fillId="4" borderId="42" xfId="0" applyFont="1" applyFill="1" applyBorder="1" applyAlignment="1">
      <alignment vertical="top"/>
    </xf>
    <xf numFmtId="0" fontId="6" fillId="4" borderId="55" xfId="0" applyFont="1" applyFill="1" applyBorder="1" applyAlignment="1">
      <alignment vertical="top"/>
    </xf>
    <xf numFmtId="0" fontId="6" fillId="4" borderId="56" xfId="0" applyFont="1" applyFill="1" applyBorder="1" applyAlignment="1">
      <alignment vertical="top"/>
    </xf>
    <xf numFmtId="49" fontId="14" fillId="0" borderId="16" xfId="0" applyNumberFormat="1" applyFont="1" applyBorder="1"/>
    <xf numFmtId="49" fontId="6" fillId="0" borderId="57" xfId="0" applyNumberFormat="1" applyFont="1" applyBorder="1"/>
    <xf numFmtId="49" fontId="6" fillId="0" borderId="58" xfId="0" applyNumberFormat="1" applyFont="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84"/>
  <sheetViews>
    <sheetView tabSelected="1" zoomScaleNormal="100" workbookViewId="0">
      <pane xSplit="3" ySplit="3" topLeftCell="D4" activePane="bottomRight" state="frozen"/>
      <selection pane="topRight" activeCell="D1" sqref="D1"/>
      <selection pane="bottomLeft" activeCell="A4" sqref="A4"/>
      <selection pane="bottomRight" activeCell="D4" sqref="D4"/>
    </sheetView>
  </sheetViews>
  <sheetFormatPr defaultColWidth="8.8984375" defaultRowHeight="13" x14ac:dyDescent="0.3"/>
  <cols>
    <col min="1" max="1" width="3.59765625" style="8" customWidth="1"/>
    <col min="2" max="2" width="6.09765625" style="8" customWidth="1"/>
    <col min="3" max="3" width="62.796875" style="8" customWidth="1"/>
    <col min="4" max="13" width="6.69921875" style="8" customWidth="1"/>
    <col min="14" max="16384" width="8.8984375" style="8"/>
  </cols>
  <sheetData>
    <row r="1" spans="2:18" ht="14.15" customHeight="1" x14ac:dyDescent="0.3">
      <c r="B1" s="118" t="s">
        <v>51</v>
      </c>
      <c r="C1" s="118"/>
      <c r="D1" s="118"/>
      <c r="E1" s="118"/>
      <c r="F1" s="118"/>
      <c r="G1" s="118"/>
      <c r="H1" s="118"/>
      <c r="I1" s="118"/>
      <c r="J1" s="118"/>
      <c r="K1" s="118"/>
      <c r="L1" s="118"/>
      <c r="M1" s="118"/>
      <c r="N1" s="118"/>
      <c r="O1" s="118"/>
      <c r="P1" s="118"/>
      <c r="Q1" s="118"/>
      <c r="R1" s="118"/>
    </row>
    <row r="2" spans="2:18" ht="13.5" thickBot="1" x14ac:dyDescent="0.35">
      <c r="B2" s="60"/>
      <c r="C2" s="61"/>
      <c r="D2" s="61"/>
      <c r="E2" s="61"/>
      <c r="F2" s="61"/>
      <c r="G2" s="61"/>
      <c r="H2" s="61"/>
      <c r="I2" s="61"/>
      <c r="J2" s="61"/>
      <c r="K2" s="61"/>
      <c r="L2" s="61"/>
      <c r="M2" s="61"/>
    </row>
    <row r="3" spans="2:18" ht="160.5" thickBot="1" x14ac:dyDescent="0.35">
      <c r="B3" s="62" t="s">
        <v>79</v>
      </c>
      <c r="C3" s="62" t="s">
        <v>11</v>
      </c>
      <c r="D3" s="63" t="s">
        <v>3</v>
      </c>
      <c r="E3" s="64" t="s">
        <v>4</v>
      </c>
      <c r="F3" s="64" t="s">
        <v>0</v>
      </c>
      <c r="G3" s="63" t="s">
        <v>5</v>
      </c>
      <c r="H3" s="63" t="s">
        <v>6</v>
      </c>
      <c r="I3" s="63" t="s">
        <v>7</v>
      </c>
      <c r="J3" s="63" t="s">
        <v>8</v>
      </c>
      <c r="K3" s="63" t="s">
        <v>9</v>
      </c>
      <c r="L3" s="63" t="s">
        <v>10</v>
      </c>
      <c r="M3" s="63" t="s">
        <v>80</v>
      </c>
      <c r="N3" s="63" t="s">
        <v>114</v>
      </c>
      <c r="O3" s="63" t="s">
        <v>115</v>
      </c>
      <c r="P3" s="63" t="s">
        <v>116</v>
      </c>
      <c r="Q3" s="63" t="s">
        <v>117</v>
      </c>
      <c r="R3" s="63" t="s">
        <v>118</v>
      </c>
    </row>
    <row r="4" spans="2:18" ht="7.5" customHeight="1" thickBot="1" x14ac:dyDescent="0.35">
      <c r="B4" s="112"/>
      <c r="C4" s="113"/>
      <c r="D4" s="65"/>
      <c r="E4" s="66"/>
      <c r="F4" s="66"/>
      <c r="G4" s="65"/>
      <c r="H4" s="65"/>
      <c r="I4" s="65"/>
      <c r="J4" s="65"/>
      <c r="K4" s="65"/>
      <c r="L4" s="65"/>
      <c r="M4" s="67"/>
      <c r="N4" s="115"/>
      <c r="O4" s="116"/>
      <c r="P4" s="116"/>
      <c r="Q4" s="116"/>
      <c r="R4" s="117"/>
    </row>
    <row r="5" spans="2:18" ht="14.5" customHeight="1" thickBot="1" x14ac:dyDescent="0.35">
      <c r="B5" s="68" t="s">
        <v>43</v>
      </c>
      <c r="C5" s="68" t="s">
        <v>44</v>
      </c>
      <c r="D5" s="105"/>
      <c r="E5" s="106"/>
      <c r="F5" s="106"/>
      <c r="G5" s="106"/>
      <c r="H5" s="106"/>
      <c r="I5" s="106"/>
      <c r="J5" s="106"/>
      <c r="K5" s="106"/>
      <c r="L5" s="106"/>
      <c r="M5" s="106"/>
      <c r="N5" s="106"/>
      <c r="O5" s="106"/>
      <c r="P5" s="106"/>
      <c r="Q5" s="106"/>
      <c r="R5" s="107"/>
    </row>
    <row r="6" spans="2:18" x14ac:dyDescent="0.3">
      <c r="B6" s="69" t="s">
        <v>12</v>
      </c>
      <c r="C6" s="70" t="s">
        <v>84</v>
      </c>
      <c r="D6" s="48"/>
      <c r="E6" s="39">
        <v>0</v>
      </c>
      <c r="F6" s="39">
        <f>D6*E6</f>
        <v>0</v>
      </c>
      <c r="G6" s="48"/>
      <c r="H6" s="49"/>
      <c r="I6" s="49"/>
      <c r="J6" s="39">
        <v>0</v>
      </c>
      <c r="K6" s="31"/>
      <c r="L6" s="39">
        <v>0</v>
      </c>
      <c r="M6" s="39">
        <v>0</v>
      </c>
      <c r="N6" s="10"/>
      <c r="O6" s="10"/>
      <c r="P6" s="10"/>
      <c r="Q6" s="10"/>
      <c r="R6" s="10"/>
    </row>
    <row r="7" spans="2:18" x14ac:dyDescent="0.3">
      <c r="B7" s="71" t="s">
        <v>13</v>
      </c>
      <c r="C7" s="70" t="s">
        <v>85</v>
      </c>
      <c r="D7" s="31" t="s">
        <v>30</v>
      </c>
      <c r="E7" s="39">
        <v>0</v>
      </c>
      <c r="F7" s="39">
        <v>0</v>
      </c>
      <c r="G7" s="48"/>
      <c r="H7" s="49"/>
      <c r="I7" s="49"/>
      <c r="J7" s="39">
        <v>0</v>
      </c>
      <c r="K7" s="31"/>
      <c r="L7" s="39">
        <v>0</v>
      </c>
      <c r="M7" s="39">
        <v>0</v>
      </c>
      <c r="N7" s="10"/>
      <c r="O7" s="10"/>
      <c r="P7" s="10"/>
      <c r="Q7" s="10"/>
      <c r="R7" s="10"/>
    </row>
    <row r="8" spans="2:18" x14ac:dyDescent="0.3">
      <c r="B8" s="71" t="s">
        <v>28</v>
      </c>
      <c r="C8" s="70" t="s">
        <v>41</v>
      </c>
      <c r="D8" s="31" t="s">
        <v>30</v>
      </c>
      <c r="E8" s="39">
        <v>0</v>
      </c>
      <c r="F8" s="39">
        <v>0</v>
      </c>
      <c r="G8" s="48"/>
      <c r="H8" s="49"/>
      <c r="I8" s="49"/>
      <c r="J8" s="39">
        <v>0</v>
      </c>
      <c r="K8" s="31"/>
      <c r="L8" s="39">
        <v>0</v>
      </c>
      <c r="M8" s="39">
        <v>0</v>
      </c>
      <c r="N8" s="10"/>
      <c r="O8" s="10"/>
      <c r="P8" s="10"/>
      <c r="Q8" s="10"/>
      <c r="R8" s="10"/>
    </row>
    <row r="9" spans="2:18" x14ac:dyDescent="0.3">
      <c r="B9" s="71" t="s">
        <v>34</v>
      </c>
      <c r="C9" s="70" t="s">
        <v>42</v>
      </c>
      <c r="D9" s="31" t="s">
        <v>30</v>
      </c>
      <c r="E9" s="39">
        <v>0</v>
      </c>
      <c r="F9" s="39">
        <v>0</v>
      </c>
      <c r="G9" s="48"/>
      <c r="H9" s="49"/>
      <c r="I9" s="49"/>
      <c r="J9" s="39">
        <v>0</v>
      </c>
      <c r="K9" s="31"/>
      <c r="L9" s="39">
        <v>0</v>
      </c>
      <c r="M9" s="39">
        <v>0</v>
      </c>
      <c r="N9" s="10"/>
      <c r="O9" s="10"/>
      <c r="P9" s="10"/>
      <c r="Q9" s="10"/>
      <c r="R9" s="10"/>
    </row>
    <row r="10" spans="2:18" x14ac:dyDescent="0.3">
      <c r="B10" s="71" t="s">
        <v>35</v>
      </c>
      <c r="C10" s="70" t="s">
        <v>88</v>
      </c>
      <c r="D10" s="31" t="s">
        <v>30</v>
      </c>
      <c r="E10" s="39">
        <v>0</v>
      </c>
      <c r="F10" s="39">
        <v>0</v>
      </c>
      <c r="G10" s="48"/>
      <c r="H10" s="49"/>
      <c r="I10" s="49"/>
      <c r="J10" s="39">
        <v>0</v>
      </c>
      <c r="K10" s="31"/>
      <c r="L10" s="39">
        <v>0</v>
      </c>
      <c r="M10" s="39">
        <v>0</v>
      </c>
      <c r="N10" s="10"/>
      <c r="O10" s="10"/>
      <c r="P10" s="10"/>
      <c r="Q10" s="10"/>
      <c r="R10" s="10"/>
    </row>
    <row r="11" spans="2:18" x14ac:dyDescent="0.3">
      <c r="B11" s="71" t="s">
        <v>52</v>
      </c>
      <c r="C11" s="73" t="s">
        <v>55</v>
      </c>
      <c r="D11" s="27" t="s">
        <v>30</v>
      </c>
      <c r="E11" s="28">
        <v>0</v>
      </c>
      <c r="F11" s="28">
        <v>0</v>
      </c>
      <c r="G11" s="15"/>
      <c r="H11" s="15"/>
      <c r="I11" s="15"/>
      <c r="J11" s="30">
        <v>0</v>
      </c>
      <c r="K11" s="33"/>
      <c r="L11" s="26">
        <v>0</v>
      </c>
      <c r="M11" s="30">
        <v>0</v>
      </c>
      <c r="N11" s="10"/>
      <c r="O11" s="10"/>
      <c r="P11" s="10"/>
      <c r="Q11" s="10"/>
      <c r="R11" s="10"/>
    </row>
    <row r="12" spans="2:18" ht="13.5" thickBot="1" x14ac:dyDescent="0.35">
      <c r="B12" s="71" t="s">
        <v>53</v>
      </c>
      <c r="C12" s="74" t="s">
        <v>89</v>
      </c>
      <c r="D12" s="37"/>
      <c r="E12" s="32"/>
      <c r="F12" s="32"/>
      <c r="G12" s="48"/>
      <c r="H12" s="49"/>
      <c r="I12" s="49"/>
      <c r="J12" s="32"/>
      <c r="K12" s="37"/>
      <c r="L12" s="26">
        <v>0</v>
      </c>
      <c r="M12" s="32"/>
      <c r="N12" s="10"/>
      <c r="O12" s="10"/>
      <c r="P12" s="10"/>
      <c r="Q12" s="10"/>
      <c r="R12" s="10"/>
    </row>
    <row r="13" spans="2:18" ht="13.5" thickBot="1" x14ac:dyDescent="0.35">
      <c r="B13" s="110" t="s">
        <v>45</v>
      </c>
      <c r="C13" s="111"/>
      <c r="D13" s="48"/>
      <c r="E13" s="49"/>
      <c r="F13" s="36">
        <f>F7+F8+F9+F10+F11</f>
        <v>0</v>
      </c>
      <c r="G13" s="48"/>
      <c r="H13" s="49"/>
      <c r="I13" s="49"/>
      <c r="J13" s="36">
        <f>J7+J8+J9+J10+J11</f>
        <v>0</v>
      </c>
      <c r="K13" s="34"/>
      <c r="L13" s="36">
        <f>L7+L8+L9+L10+L11+L12</f>
        <v>0</v>
      </c>
      <c r="M13" s="36">
        <f>M7+M8+M9+M10+M11</f>
        <v>0</v>
      </c>
      <c r="N13" s="11"/>
      <c r="O13" s="11"/>
      <c r="P13" s="11"/>
      <c r="Q13" s="11"/>
      <c r="R13" s="11"/>
    </row>
    <row r="14" spans="2:18" ht="3.75" customHeight="1" thickBot="1" x14ac:dyDescent="0.35">
      <c r="B14" s="75"/>
      <c r="C14" s="76"/>
      <c r="D14" s="50"/>
      <c r="E14" s="53"/>
      <c r="F14" s="54"/>
      <c r="G14" s="51"/>
      <c r="H14" s="51"/>
      <c r="I14" s="51"/>
      <c r="J14" s="51"/>
      <c r="K14" s="55"/>
      <c r="L14" s="55"/>
      <c r="M14" s="52"/>
      <c r="N14" s="56"/>
      <c r="O14" s="56"/>
      <c r="P14" s="56"/>
      <c r="Q14" s="56"/>
      <c r="R14" s="57"/>
    </row>
    <row r="15" spans="2:18" ht="14.5" customHeight="1" thickBot="1" x14ac:dyDescent="0.35">
      <c r="B15" s="77" t="s">
        <v>46</v>
      </c>
      <c r="C15" s="77" t="s">
        <v>146</v>
      </c>
      <c r="D15" s="119"/>
      <c r="E15" s="120"/>
      <c r="F15" s="120"/>
      <c r="G15" s="120"/>
      <c r="H15" s="120"/>
      <c r="I15" s="120"/>
      <c r="J15" s="120"/>
      <c r="K15" s="120"/>
      <c r="L15" s="120"/>
      <c r="M15" s="120"/>
      <c r="N15" s="120"/>
      <c r="O15" s="120"/>
      <c r="P15" s="120"/>
      <c r="Q15" s="120"/>
      <c r="R15" s="121"/>
    </row>
    <row r="16" spans="2:18" x14ac:dyDescent="0.3">
      <c r="B16" s="78" t="s">
        <v>31</v>
      </c>
      <c r="C16" s="79" t="s">
        <v>124</v>
      </c>
      <c r="D16" s="45"/>
      <c r="E16" s="45"/>
      <c r="F16" s="42"/>
      <c r="G16" s="45"/>
      <c r="H16" s="45"/>
      <c r="I16" s="45"/>
      <c r="J16" s="42"/>
      <c r="K16" s="45"/>
      <c r="L16" s="41">
        <v>0</v>
      </c>
      <c r="M16" s="41">
        <v>0</v>
      </c>
      <c r="N16" s="13"/>
      <c r="O16" s="13"/>
      <c r="P16" s="13"/>
      <c r="Q16" s="13"/>
      <c r="R16" s="13"/>
    </row>
    <row r="17" spans="2:18" x14ac:dyDescent="0.3">
      <c r="B17" s="78" t="s">
        <v>32</v>
      </c>
      <c r="C17" s="80" t="s">
        <v>125</v>
      </c>
      <c r="D17" s="45"/>
      <c r="E17" s="45"/>
      <c r="F17" s="41">
        <v>0</v>
      </c>
      <c r="G17" s="45"/>
      <c r="H17" s="45"/>
      <c r="I17" s="45"/>
      <c r="J17" s="41">
        <v>0</v>
      </c>
      <c r="K17" s="46"/>
      <c r="L17" s="44">
        <f>F17+J17</f>
        <v>0</v>
      </c>
      <c r="M17" s="41">
        <v>0</v>
      </c>
      <c r="N17" s="13"/>
      <c r="O17" s="13"/>
      <c r="P17" s="13"/>
      <c r="Q17" s="13"/>
      <c r="R17" s="13"/>
    </row>
    <row r="18" spans="2:18" x14ac:dyDescent="0.3">
      <c r="B18" s="78" t="s">
        <v>112</v>
      </c>
      <c r="C18" s="80" t="s">
        <v>147</v>
      </c>
      <c r="D18" s="45"/>
      <c r="E18" s="45"/>
      <c r="F18" s="41"/>
      <c r="G18" s="45"/>
      <c r="H18" s="45"/>
      <c r="I18" s="45"/>
      <c r="J18" s="41"/>
      <c r="K18" s="46"/>
      <c r="L18" s="44"/>
      <c r="M18" s="41"/>
      <c r="N18" s="13"/>
      <c r="O18" s="13"/>
      <c r="P18" s="13"/>
      <c r="Q18" s="13"/>
      <c r="R18" s="13"/>
    </row>
    <row r="19" spans="2:18" ht="13.5" thickBot="1" x14ac:dyDescent="0.35">
      <c r="B19" s="78" t="s">
        <v>148</v>
      </c>
      <c r="C19" s="80" t="s">
        <v>113</v>
      </c>
      <c r="D19" s="13" t="s">
        <v>30</v>
      </c>
      <c r="E19" s="47"/>
      <c r="F19" s="40">
        <v>0</v>
      </c>
      <c r="G19" s="13"/>
      <c r="H19" s="13"/>
      <c r="I19" s="41">
        <f>G19*H19</f>
        <v>0</v>
      </c>
      <c r="J19" s="41">
        <v>0</v>
      </c>
      <c r="K19" s="46"/>
      <c r="L19" s="44">
        <f>F19+I19+J19</f>
        <v>0</v>
      </c>
      <c r="M19" s="41">
        <v>0</v>
      </c>
      <c r="N19" s="13"/>
      <c r="O19" s="13"/>
      <c r="P19" s="13"/>
      <c r="Q19" s="13"/>
      <c r="R19" s="13"/>
    </row>
    <row r="20" spans="2:18" ht="13.5" thickBot="1" x14ac:dyDescent="0.35">
      <c r="B20" s="110" t="s">
        <v>149</v>
      </c>
      <c r="C20" s="111"/>
      <c r="D20" s="34"/>
      <c r="E20" s="34"/>
      <c r="F20" s="36">
        <f>F17+F19</f>
        <v>0</v>
      </c>
      <c r="G20" s="34"/>
      <c r="H20" s="34"/>
      <c r="I20" s="36">
        <f>+I19</f>
        <v>0</v>
      </c>
      <c r="J20" s="28">
        <f>J17+J19</f>
        <v>0</v>
      </c>
      <c r="K20" s="34"/>
      <c r="L20" s="36">
        <f>L16+L17+L19</f>
        <v>0</v>
      </c>
      <c r="M20" s="36">
        <f>M16+M17+M19</f>
        <v>0</v>
      </c>
      <c r="N20" s="37"/>
      <c r="O20" s="37"/>
      <c r="P20" s="37"/>
      <c r="Q20" s="37"/>
      <c r="R20" s="37"/>
    </row>
    <row r="21" spans="2:18" ht="3.75" customHeight="1" x14ac:dyDescent="0.3">
      <c r="B21" s="75"/>
      <c r="C21" s="75"/>
      <c r="D21" s="5"/>
      <c r="E21" s="3"/>
      <c r="F21" s="4"/>
      <c r="G21" s="5"/>
      <c r="H21" s="5"/>
      <c r="I21" s="5"/>
      <c r="J21" s="5"/>
      <c r="K21" s="6"/>
      <c r="L21" s="6"/>
      <c r="M21" s="7"/>
      <c r="N21" s="12"/>
      <c r="O21" s="12"/>
      <c r="P21" s="12"/>
      <c r="Q21" s="12"/>
      <c r="R21" s="12"/>
    </row>
    <row r="22" spans="2:18" ht="3.75" customHeight="1" thickBot="1" x14ac:dyDescent="0.35">
      <c r="B22" s="75"/>
      <c r="C22" s="75"/>
      <c r="D22" s="5"/>
      <c r="E22" s="3"/>
      <c r="F22" s="4"/>
      <c r="G22" s="5"/>
      <c r="H22" s="5"/>
      <c r="I22" s="5"/>
      <c r="J22" s="5"/>
      <c r="K22" s="6"/>
      <c r="L22" s="6"/>
      <c r="M22" s="5"/>
      <c r="N22" s="12"/>
      <c r="O22" s="12"/>
      <c r="P22" s="12"/>
      <c r="Q22" s="12"/>
      <c r="R22" s="12"/>
    </row>
    <row r="23" spans="2:18" ht="14.15" customHeight="1" thickBot="1" x14ac:dyDescent="0.35">
      <c r="B23" s="81" t="s">
        <v>15</v>
      </c>
      <c r="C23" s="82" t="s">
        <v>48</v>
      </c>
      <c r="D23" s="105"/>
      <c r="E23" s="106"/>
      <c r="F23" s="106"/>
      <c r="G23" s="106"/>
      <c r="H23" s="106"/>
      <c r="I23" s="106"/>
      <c r="J23" s="106"/>
      <c r="K23" s="106"/>
      <c r="L23" s="106"/>
      <c r="M23" s="106"/>
      <c r="N23" s="106"/>
      <c r="O23" s="106"/>
      <c r="P23" s="106"/>
      <c r="Q23" s="106"/>
      <c r="R23" s="107"/>
    </row>
    <row r="24" spans="2:18" ht="14.15" customHeight="1" x14ac:dyDescent="0.3">
      <c r="B24" s="83" t="s">
        <v>36</v>
      </c>
      <c r="C24" s="84" t="s">
        <v>90</v>
      </c>
      <c r="D24" s="15"/>
      <c r="E24" s="16"/>
      <c r="F24" s="36">
        <v>0</v>
      </c>
      <c r="G24" s="15"/>
      <c r="H24" s="15"/>
      <c r="I24" s="15"/>
      <c r="J24" s="30">
        <v>0</v>
      </c>
      <c r="K24" s="33"/>
      <c r="L24" s="26">
        <f>F24+J24</f>
        <v>0</v>
      </c>
      <c r="M24" s="30">
        <v>0</v>
      </c>
      <c r="N24" s="31"/>
      <c r="O24" s="31"/>
      <c r="P24" s="31"/>
      <c r="Q24" s="31"/>
      <c r="R24" s="31"/>
    </row>
    <row r="25" spans="2:18" ht="14.15" customHeight="1" x14ac:dyDescent="0.3">
      <c r="B25" s="85" t="s">
        <v>126</v>
      </c>
      <c r="C25" s="70" t="s">
        <v>91</v>
      </c>
      <c r="D25" s="37"/>
      <c r="E25" s="34"/>
      <c r="F25" s="35"/>
      <c r="G25" s="37"/>
      <c r="H25" s="37"/>
      <c r="I25" s="37"/>
      <c r="J25" s="32"/>
      <c r="K25" s="19"/>
      <c r="L25" s="38"/>
      <c r="M25" s="32"/>
      <c r="N25" s="37"/>
      <c r="O25" s="37"/>
      <c r="P25" s="37"/>
      <c r="Q25" s="37"/>
      <c r="R25" s="37"/>
    </row>
    <row r="26" spans="2:18" ht="14.15" customHeight="1" x14ac:dyDescent="0.3">
      <c r="B26" s="85" t="s">
        <v>127</v>
      </c>
      <c r="C26" s="72" t="s">
        <v>92</v>
      </c>
      <c r="D26" s="15"/>
      <c r="E26" s="16"/>
      <c r="F26" s="36">
        <v>0</v>
      </c>
      <c r="G26" s="15"/>
      <c r="H26" s="15"/>
      <c r="I26" s="15"/>
      <c r="J26" s="30">
        <v>0</v>
      </c>
      <c r="K26" s="33"/>
      <c r="L26" s="26">
        <f t="shared" ref="L26:L35" si="0">F26+J26</f>
        <v>0</v>
      </c>
      <c r="M26" s="30">
        <v>0</v>
      </c>
      <c r="N26" s="31"/>
      <c r="O26" s="31"/>
      <c r="P26" s="31"/>
      <c r="Q26" s="31"/>
      <c r="R26" s="31"/>
    </row>
    <row r="27" spans="2:18" ht="14.15" customHeight="1" x14ac:dyDescent="0.3">
      <c r="B27" s="85" t="s">
        <v>128</v>
      </c>
      <c r="C27" s="72" t="s">
        <v>93</v>
      </c>
      <c r="D27" s="15"/>
      <c r="E27" s="16"/>
      <c r="F27" s="36">
        <v>0</v>
      </c>
      <c r="G27" s="15"/>
      <c r="H27" s="15"/>
      <c r="I27" s="15"/>
      <c r="J27" s="30">
        <v>0</v>
      </c>
      <c r="K27" s="33"/>
      <c r="L27" s="26">
        <f t="shared" si="0"/>
        <v>0</v>
      </c>
      <c r="M27" s="30">
        <v>0</v>
      </c>
      <c r="N27" s="31"/>
      <c r="O27" s="31"/>
      <c r="P27" s="31"/>
      <c r="Q27" s="31"/>
      <c r="R27" s="31"/>
    </row>
    <row r="28" spans="2:18" ht="14.15" customHeight="1" x14ac:dyDescent="0.3">
      <c r="B28" s="85" t="s">
        <v>129</v>
      </c>
      <c r="C28" s="72" t="s">
        <v>94</v>
      </c>
      <c r="D28" s="15"/>
      <c r="E28" s="16"/>
      <c r="F28" s="36">
        <v>0</v>
      </c>
      <c r="G28" s="15"/>
      <c r="H28" s="15"/>
      <c r="I28" s="15"/>
      <c r="J28" s="30">
        <v>0</v>
      </c>
      <c r="K28" s="33"/>
      <c r="L28" s="26">
        <f t="shared" si="0"/>
        <v>0</v>
      </c>
      <c r="M28" s="30">
        <v>0</v>
      </c>
      <c r="N28" s="31"/>
      <c r="O28" s="31"/>
      <c r="P28" s="31"/>
      <c r="Q28" s="31"/>
      <c r="R28" s="31"/>
    </row>
    <row r="29" spans="2:18" ht="14.15" customHeight="1" x14ac:dyDescent="0.3">
      <c r="B29" s="85" t="s">
        <v>130</v>
      </c>
      <c r="C29" s="72" t="s">
        <v>95</v>
      </c>
      <c r="D29" s="15"/>
      <c r="E29" s="16"/>
      <c r="F29" s="36">
        <v>0</v>
      </c>
      <c r="G29" s="15"/>
      <c r="H29" s="15"/>
      <c r="I29" s="15"/>
      <c r="J29" s="30">
        <v>0</v>
      </c>
      <c r="K29" s="33"/>
      <c r="L29" s="26">
        <f t="shared" si="0"/>
        <v>0</v>
      </c>
      <c r="M29" s="30">
        <v>0</v>
      </c>
      <c r="N29" s="31"/>
      <c r="O29" s="31"/>
      <c r="P29" s="31"/>
      <c r="Q29" s="31"/>
      <c r="R29" s="31"/>
    </row>
    <row r="30" spans="2:18" ht="14.15" customHeight="1" x14ac:dyDescent="0.3">
      <c r="B30" s="85" t="s">
        <v>131</v>
      </c>
      <c r="C30" s="72" t="s">
        <v>96</v>
      </c>
      <c r="D30" s="15"/>
      <c r="E30" s="16"/>
      <c r="F30" s="36">
        <v>0</v>
      </c>
      <c r="G30" s="15"/>
      <c r="H30" s="15"/>
      <c r="I30" s="15"/>
      <c r="J30" s="39">
        <v>0</v>
      </c>
      <c r="K30" s="33"/>
      <c r="L30" s="26">
        <f t="shared" si="0"/>
        <v>0</v>
      </c>
      <c r="M30" s="30">
        <v>0</v>
      </c>
      <c r="N30" s="31"/>
      <c r="O30" s="31"/>
      <c r="P30" s="31"/>
      <c r="Q30" s="31"/>
      <c r="R30" s="31"/>
    </row>
    <row r="31" spans="2:18" ht="14.15" customHeight="1" x14ac:dyDescent="0.3">
      <c r="B31" s="85" t="s">
        <v>132</v>
      </c>
      <c r="C31" s="72" t="s">
        <v>97</v>
      </c>
      <c r="D31" s="15"/>
      <c r="E31" s="16"/>
      <c r="F31" s="36">
        <v>0</v>
      </c>
      <c r="G31" s="15"/>
      <c r="H31" s="15"/>
      <c r="I31" s="15"/>
      <c r="J31" s="39">
        <v>0</v>
      </c>
      <c r="K31" s="31"/>
      <c r="L31" s="26">
        <f t="shared" si="0"/>
        <v>0</v>
      </c>
      <c r="M31" s="30">
        <v>0</v>
      </c>
      <c r="N31" s="31"/>
      <c r="O31" s="31"/>
      <c r="P31" s="31"/>
      <c r="Q31" s="31"/>
      <c r="R31" s="31"/>
    </row>
    <row r="32" spans="2:18" ht="14.15" customHeight="1" x14ac:dyDescent="0.3">
      <c r="B32" s="85" t="s">
        <v>133</v>
      </c>
      <c r="C32" s="72" t="s">
        <v>98</v>
      </c>
      <c r="D32" s="15"/>
      <c r="E32" s="16"/>
      <c r="F32" s="36">
        <v>0</v>
      </c>
      <c r="G32" s="15"/>
      <c r="H32" s="15"/>
      <c r="I32" s="15"/>
      <c r="J32" s="39">
        <v>0</v>
      </c>
      <c r="K32" s="31"/>
      <c r="L32" s="26">
        <f t="shared" si="0"/>
        <v>0</v>
      </c>
      <c r="M32" s="30">
        <v>0</v>
      </c>
      <c r="N32" s="31"/>
      <c r="O32" s="31"/>
      <c r="P32" s="31"/>
      <c r="Q32" s="31"/>
      <c r="R32" s="31"/>
    </row>
    <row r="33" spans="2:18" ht="14.15" customHeight="1" x14ac:dyDescent="0.3">
      <c r="B33" s="85" t="s">
        <v>134</v>
      </c>
      <c r="C33" s="86" t="s">
        <v>137</v>
      </c>
      <c r="D33" s="15"/>
      <c r="E33" s="16"/>
      <c r="F33" s="36">
        <v>0</v>
      </c>
      <c r="G33" s="15"/>
      <c r="H33" s="15"/>
      <c r="I33" s="15"/>
      <c r="J33" s="39">
        <v>0</v>
      </c>
      <c r="K33" s="31"/>
      <c r="L33" s="26">
        <f t="shared" si="0"/>
        <v>0</v>
      </c>
      <c r="M33" s="30">
        <v>0</v>
      </c>
      <c r="N33" s="31"/>
      <c r="O33" s="31"/>
      <c r="P33" s="31"/>
      <c r="Q33" s="31"/>
      <c r="R33" s="31"/>
    </row>
    <row r="34" spans="2:18" ht="14.15" customHeight="1" x14ac:dyDescent="0.3">
      <c r="B34" s="85" t="s">
        <v>135</v>
      </c>
      <c r="C34" s="72" t="s">
        <v>99</v>
      </c>
      <c r="D34" s="15"/>
      <c r="E34" s="16"/>
      <c r="F34" s="36">
        <v>0</v>
      </c>
      <c r="G34" s="15"/>
      <c r="H34" s="15"/>
      <c r="I34" s="15"/>
      <c r="J34" s="39">
        <v>0</v>
      </c>
      <c r="K34" s="31"/>
      <c r="L34" s="26">
        <f t="shared" si="0"/>
        <v>0</v>
      </c>
      <c r="M34" s="30">
        <v>0</v>
      </c>
      <c r="N34" s="31"/>
      <c r="O34" s="31"/>
      <c r="P34" s="31"/>
      <c r="Q34" s="31"/>
      <c r="R34" s="31"/>
    </row>
    <row r="35" spans="2:18" ht="14.15" customHeight="1" thickBot="1" x14ac:dyDescent="0.35">
      <c r="B35" s="87" t="s">
        <v>136</v>
      </c>
      <c r="C35" s="86" t="s">
        <v>100</v>
      </c>
      <c r="D35" s="15"/>
      <c r="E35" s="16"/>
      <c r="F35" s="36">
        <v>0</v>
      </c>
      <c r="G35" s="15"/>
      <c r="H35" s="15"/>
      <c r="I35" s="15"/>
      <c r="J35" s="39">
        <v>0</v>
      </c>
      <c r="K35" s="31"/>
      <c r="L35" s="26">
        <f t="shared" si="0"/>
        <v>0</v>
      </c>
      <c r="M35" s="30">
        <v>0</v>
      </c>
      <c r="N35" s="31"/>
      <c r="O35" s="31"/>
      <c r="P35" s="31"/>
      <c r="Q35" s="31"/>
      <c r="R35" s="31"/>
    </row>
    <row r="36" spans="2:18" ht="13.5" thickBot="1" x14ac:dyDescent="0.35">
      <c r="B36" s="110" t="s">
        <v>49</v>
      </c>
      <c r="C36" s="111"/>
      <c r="D36" s="34"/>
      <c r="E36" s="34"/>
      <c r="F36" s="36">
        <f>SUM(F26:F35)+F24</f>
        <v>0</v>
      </c>
      <c r="G36" s="34"/>
      <c r="H36" s="34"/>
      <c r="I36" s="34"/>
      <c r="J36" s="36">
        <f>SUM(J26:J35)+J24</f>
        <v>0</v>
      </c>
      <c r="K36" s="34"/>
      <c r="L36" s="36">
        <f>SUM(L26:L35)+L24</f>
        <v>0</v>
      </c>
      <c r="M36" s="36">
        <f>SUM(M26:M35)+M24</f>
        <v>0</v>
      </c>
      <c r="N36" s="37"/>
      <c r="O36" s="37"/>
      <c r="P36" s="37"/>
      <c r="Q36" s="37"/>
      <c r="R36" s="37"/>
    </row>
    <row r="37" spans="2:18" ht="14.5" customHeight="1" thickBot="1" x14ac:dyDescent="0.35">
      <c r="B37" s="75"/>
      <c r="C37" s="76"/>
      <c r="D37" s="122"/>
      <c r="E37" s="123"/>
      <c r="F37" s="123"/>
      <c r="G37" s="123"/>
      <c r="H37" s="123"/>
      <c r="I37" s="123"/>
      <c r="J37" s="123"/>
      <c r="K37" s="123"/>
      <c r="L37" s="123"/>
      <c r="M37" s="123"/>
      <c r="N37" s="123"/>
      <c r="O37" s="123"/>
      <c r="P37" s="123"/>
      <c r="Q37" s="123"/>
      <c r="R37" s="124"/>
    </row>
    <row r="38" spans="2:18" ht="14.5" customHeight="1" thickBot="1" x14ac:dyDescent="0.35">
      <c r="B38" s="88" t="s">
        <v>39</v>
      </c>
      <c r="C38" s="82" t="s">
        <v>101</v>
      </c>
      <c r="D38" s="105"/>
      <c r="E38" s="106"/>
      <c r="F38" s="106"/>
      <c r="G38" s="106"/>
      <c r="H38" s="106"/>
      <c r="I38" s="106"/>
      <c r="J38" s="106"/>
      <c r="K38" s="106"/>
      <c r="L38" s="106"/>
      <c r="M38" s="106"/>
      <c r="N38" s="106"/>
      <c r="O38" s="106"/>
      <c r="P38" s="106"/>
      <c r="Q38" s="106"/>
      <c r="R38" s="107"/>
    </row>
    <row r="39" spans="2:18" ht="13.5" thickBot="1" x14ac:dyDescent="0.35">
      <c r="B39" s="85" t="s">
        <v>47</v>
      </c>
      <c r="C39" s="70" t="s">
        <v>101</v>
      </c>
      <c r="D39" s="27">
        <v>1</v>
      </c>
      <c r="E39" s="28">
        <v>0</v>
      </c>
      <c r="F39" s="28">
        <v>0</v>
      </c>
      <c r="G39" s="34"/>
      <c r="H39" s="35"/>
      <c r="I39" s="35"/>
      <c r="J39" s="28">
        <v>0</v>
      </c>
      <c r="K39" s="33"/>
      <c r="L39" s="26">
        <f>F39+J39</f>
        <v>0</v>
      </c>
      <c r="M39" s="30">
        <v>0</v>
      </c>
      <c r="N39" s="31"/>
      <c r="O39" s="31"/>
      <c r="P39" s="31"/>
      <c r="Q39" s="31"/>
      <c r="R39" s="31"/>
    </row>
    <row r="40" spans="2:18" ht="13.5" thickBot="1" x14ac:dyDescent="0.35">
      <c r="B40" s="110" t="s">
        <v>81</v>
      </c>
      <c r="C40" s="111"/>
      <c r="D40" s="34"/>
      <c r="E40" s="35"/>
      <c r="F40" s="36">
        <f>F39</f>
        <v>0</v>
      </c>
      <c r="G40" s="35"/>
      <c r="H40" s="35"/>
      <c r="I40" s="35"/>
      <c r="J40" s="36">
        <f>J39</f>
        <v>0</v>
      </c>
      <c r="K40" s="34"/>
      <c r="L40" s="36">
        <f>L39</f>
        <v>0</v>
      </c>
      <c r="M40" s="36">
        <f>M39</f>
        <v>0</v>
      </c>
      <c r="N40" s="37"/>
      <c r="O40" s="37"/>
      <c r="P40" s="37"/>
      <c r="Q40" s="37"/>
      <c r="R40" s="37"/>
    </row>
    <row r="41" spans="2:18" ht="13.5" thickBot="1" x14ac:dyDescent="0.35">
      <c r="B41" s="75"/>
      <c r="C41" s="76"/>
      <c r="D41" s="122"/>
      <c r="E41" s="123"/>
      <c r="F41" s="123"/>
      <c r="G41" s="123"/>
      <c r="H41" s="123"/>
      <c r="I41" s="123"/>
      <c r="J41" s="123"/>
      <c r="K41" s="123"/>
      <c r="L41" s="123"/>
      <c r="M41" s="123"/>
      <c r="N41" s="123"/>
      <c r="O41" s="123"/>
      <c r="P41" s="123"/>
      <c r="Q41" s="123"/>
      <c r="R41" s="124"/>
    </row>
    <row r="42" spans="2:18" ht="14.5" customHeight="1" thickBot="1" x14ac:dyDescent="0.35">
      <c r="B42" s="88" t="s">
        <v>54</v>
      </c>
      <c r="C42" s="82" t="s">
        <v>102</v>
      </c>
      <c r="D42" s="105"/>
      <c r="E42" s="106"/>
      <c r="F42" s="106"/>
      <c r="G42" s="106"/>
      <c r="H42" s="106"/>
      <c r="I42" s="106"/>
      <c r="J42" s="106"/>
      <c r="K42" s="106"/>
      <c r="L42" s="106"/>
      <c r="M42" s="106"/>
      <c r="N42" s="106"/>
      <c r="O42" s="106"/>
      <c r="P42" s="106"/>
      <c r="Q42" s="106"/>
      <c r="R42" s="107"/>
    </row>
    <row r="43" spans="2:18" ht="13.5" thickBot="1" x14ac:dyDescent="0.35">
      <c r="B43" s="85" t="s">
        <v>40</v>
      </c>
      <c r="C43" s="70" t="s">
        <v>102</v>
      </c>
      <c r="D43" s="27">
        <v>25</v>
      </c>
      <c r="E43" s="28">
        <v>0</v>
      </c>
      <c r="F43" s="28">
        <v>0</v>
      </c>
      <c r="G43" s="34"/>
      <c r="H43" s="35"/>
      <c r="I43" s="35"/>
      <c r="J43" s="28">
        <v>0</v>
      </c>
      <c r="K43" s="33"/>
      <c r="L43" s="26">
        <f>F43+J43</f>
        <v>0</v>
      </c>
      <c r="M43" s="30">
        <v>0</v>
      </c>
      <c r="N43" s="31"/>
      <c r="O43" s="31"/>
      <c r="P43" s="31"/>
      <c r="Q43" s="31"/>
      <c r="R43" s="31"/>
    </row>
    <row r="44" spans="2:18" ht="13.5" thickBot="1" x14ac:dyDescent="0.35">
      <c r="B44" s="110" t="s">
        <v>56</v>
      </c>
      <c r="C44" s="111"/>
      <c r="D44" s="34"/>
      <c r="E44" s="35"/>
      <c r="F44" s="36">
        <f>F43</f>
        <v>0</v>
      </c>
      <c r="G44" s="35"/>
      <c r="H44" s="35"/>
      <c r="I44" s="35"/>
      <c r="J44" s="36">
        <f>J43</f>
        <v>0</v>
      </c>
      <c r="K44" s="34"/>
      <c r="L44" s="36">
        <f>L43</f>
        <v>0</v>
      </c>
      <c r="M44" s="36">
        <f>M43</f>
        <v>0</v>
      </c>
      <c r="N44" s="37"/>
      <c r="O44" s="37"/>
      <c r="P44" s="37"/>
      <c r="Q44" s="37"/>
      <c r="R44" s="37"/>
    </row>
    <row r="45" spans="2:18" ht="3.75" customHeight="1" x14ac:dyDescent="0.3">
      <c r="B45" s="75"/>
      <c r="C45" s="76"/>
      <c r="D45" s="2"/>
      <c r="E45" s="3"/>
      <c r="F45" s="4"/>
      <c r="G45" s="5"/>
      <c r="H45" s="5"/>
      <c r="I45" s="5"/>
      <c r="J45" s="5"/>
      <c r="K45" s="6"/>
      <c r="L45" s="6"/>
      <c r="M45" s="7"/>
      <c r="N45" s="12"/>
      <c r="O45" s="12"/>
      <c r="P45" s="12"/>
      <c r="Q45" s="12"/>
      <c r="R45" s="12"/>
    </row>
    <row r="46" spans="2:18" ht="3.75" customHeight="1" thickBot="1" x14ac:dyDescent="0.35">
      <c r="B46" s="75"/>
      <c r="C46" s="75"/>
      <c r="D46" s="5"/>
      <c r="E46" s="3"/>
      <c r="F46" s="4"/>
      <c r="G46" s="5"/>
      <c r="H46" s="5"/>
      <c r="I46" s="5"/>
      <c r="J46" s="5"/>
      <c r="K46" s="6"/>
      <c r="L46" s="6"/>
      <c r="M46" s="5"/>
      <c r="N46" s="12"/>
      <c r="O46" s="12"/>
      <c r="P46" s="12"/>
      <c r="Q46" s="12"/>
      <c r="R46" s="58"/>
    </row>
    <row r="47" spans="2:18" ht="26.5" thickBot="1" x14ac:dyDescent="0.35">
      <c r="B47" s="104" t="s">
        <v>138</v>
      </c>
      <c r="C47" s="89" t="s">
        <v>150</v>
      </c>
      <c r="D47" s="105"/>
      <c r="E47" s="106"/>
      <c r="F47" s="106"/>
      <c r="G47" s="106"/>
      <c r="H47" s="106"/>
      <c r="I47" s="106"/>
      <c r="J47" s="106"/>
      <c r="K47" s="106"/>
      <c r="L47" s="106"/>
      <c r="M47" s="106"/>
      <c r="N47" s="106"/>
      <c r="O47" s="106"/>
      <c r="P47" s="106"/>
      <c r="Q47" s="106"/>
      <c r="R47" s="107"/>
    </row>
    <row r="48" spans="2:18" ht="26" x14ac:dyDescent="0.3">
      <c r="B48" s="102" t="s">
        <v>37</v>
      </c>
      <c r="C48" s="101" t="s">
        <v>151</v>
      </c>
      <c r="D48" s="27">
        <v>10</v>
      </c>
      <c r="E48" s="28">
        <v>0</v>
      </c>
      <c r="F48" s="28">
        <f>D48*E48</f>
        <v>0</v>
      </c>
      <c r="G48" s="27">
        <f>ROUNDUP(D48*0.1,0)</f>
        <v>1</v>
      </c>
      <c r="H48" s="28">
        <v>0</v>
      </c>
      <c r="I48" s="28">
        <f>G48*H48</f>
        <v>0</v>
      </c>
      <c r="J48" s="29"/>
      <c r="K48" s="17"/>
      <c r="L48" s="26">
        <f>F48+I48</f>
        <v>0</v>
      </c>
      <c r="M48" s="30">
        <v>0</v>
      </c>
      <c r="N48" s="31"/>
      <c r="O48" s="31"/>
      <c r="P48" s="31"/>
      <c r="Q48" s="31"/>
      <c r="R48" s="31"/>
    </row>
    <row r="49" spans="2:18" ht="14.15" customHeight="1" thickBot="1" x14ac:dyDescent="0.35">
      <c r="B49" s="85" t="s">
        <v>38</v>
      </c>
      <c r="C49" s="70" t="s">
        <v>139</v>
      </c>
      <c r="D49" s="27" t="s">
        <v>30</v>
      </c>
      <c r="E49" s="28">
        <v>0</v>
      </c>
      <c r="F49" s="28">
        <v>0</v>
      </c>
      <c r="G49" s="15"/>
      <c r="H49" s="15"/>
      <c r="I49" s="15"/>
      <c r="J49" s="30">
        <v>0</v>
      </c>
      <c r="K49" s="33"/>
      <c r="L49" s="26">
        <f>F49+J49</f>
        <v>0</v>
      </c>
      <c r="M49" s="30">
        <v>0</v>
      </c>
      <c r="N49" s="31"/>
      <c r="O49" s="31"/>
      <c r="P49" s="31"/>
      <c r="Q49" s="31"/>
      <c r="R49" s="31"/>
    </row>
    <row r="50" spans="2:18" ht="13.5" thickBot="1" x14ac:dyDescent="0.35">
      <c r="B50" s="110" t="s">
        <v>140</v>
      </c>
      <c r="C50" s="111"/>
      <c r="D50" s="34"/>
      <c r="E50" s="35"/>
      <c r="F50" s="36">
        <f>SUM(F49:F49)+F48</f>
        <v>0</v>
      </c>
      <c r="G50" s="35"/>
      <c r="H50" s="35"/>
      <c r="I50" s="36">
        <f>I48</f>
        <v>0</v>
      </c>
      <c r="J50" s="36">
        <f>SUM(J49:J49)</f>
        <v>0</v>
      </c>
      <c r="K50" s="34"/>
      <c r="L50" s="36">
        <f>L48+L49</f>
        <v>0</v>
      </c>
      <c r="M50" s="36">
        <f>SUM(M49:M49)+M48</f>
        <v>0</v>
      </c>
      <c r="N50" s="37"/>
      <c r="O50" s="37"/>
      <c r="P50" s="37"/>
      <c r="Q50" s="37"/>
      <c r="R50" s="37"/>
    </row>
    <row r="51" spans="2:18" ht="4.5" customHeight="1" thickBot="1" x14ac:dyDescent="0.35">
      <c r="B51" s="75"/>
      <c r="C51" s="76"/>
      <c r="D51" s="2"/>
      <c r="E51" s="3"/>
      <c r="F51" s="4"/>
      <c r="G51" s="5"/>
      <c r="H51" s="5"/>
      <c r="I51" s="5"/>
      <c r="J51" s="5"/>
      <c r="K51" s="6"/>
      <c r="L51" s="6"/>
      <c r="M51" s="7"/>
      <c r="N51" s="12"/>
      <c r="O51" s="12"/>
      <c r="P51" s="12"/>
      <c r="Q51" s="12"/>
      <c r="R51" s="12"/>
    </row>
    <row r="52" spans="2:18" ht="14.5" customHeight="1" thickBot="1" x14ac:dyDescent="0.35">
      <c r="B52" s="90">
        <v>7</v>
      </c>
      <c r="C52" s="82" t="s">
        <v>103</v>
      </c>
      <c r="D52" s="105"/>
      <c r="E52" s="106"/>
      <c r="F52" s="106"/>
      <c r="G52" s="106"/>
      <c r="H52" s="106"/>
      <c r="I52" s="106"/>
      <c r="J52" s="106"/>
      <c r="K52" s="106"/>
      <c r="L52" s="106"/>
      <c r="M52" s="106"/>
      <c r="N52" s="106"/>
      <c r="O52" s="106"/>
      <c r="P52" s="106"/>
      <c r="Q52" s="106"/>
      <c r="R52" s="107"/>
    </row>
    <row r="53" spans="2:18" x14ac:dyDescent="0.3">
      <c r="B53" s="91" t="s">
        <v>57</v>
      </c>
      <c r="C53" s="92" t="s">
        <v>104</v>
      </c>
      <c r="D53" s="15"/>
      <c r="E53" s="16"/>
      <c r="F53" s="16"/>
      <c r="G53" s="15"/>
      <c r="H53" s="15"/>
      <c r="I53" s="15"/>
      <c r="J53" s="15"/>
      <c r="K53" s="17"/>
      <c r="L53" s="26">
        <v>0</v>
      </c>
      <c r="M53" s="15"/>
      <c r="N53" s="16"/>
      <c r="O53" s="15"/>
      <c r="P53" s="15"/>
      <c r="Q53" s="15"/>
      <c r="R53" s="15"/>
    </row>
    <row r="54" spans="2:18" x14ac:dyDescent="0.3">
      <c r="B54" s="93" t="s">
        <v>58</v>
      </c>
      <c r="C54" s="94" t="s">
        <v>105</v>
      </c>
      <c r="D54" s="15"/>
      <c r="E54" s="16"/>
      <c r="F54" s="16"/>
      <c r="G54" s="15"/>
      <c r="H54" s="15"/>
      <c r="I54" s="15"/>
      <c r="J54" s="15"/>
      <c r="K54" s="17"/>
      <c r="L54" s="26">
        <v>0</v>
      </c>
      <c r="M54" s="15"/>
      <c r="N54" s="16"/>
      <c r="O54" s="15"/>
      <c r="P54" s="15"/>
      <c r="Q54" s="15"/>
      <c r="R54" s="15"/>
    </row>
    <row r="55" spans="2:18" x14ac:dyDescent="0.3">
      <c r="B55" s="93" t="s">
        <v>59</v>
      </c>
      <c r="C55" s="94" t="s">
        <v>106</v>
      </c>
      <c r="D55" s="15"/>
      <c r="E55" s="16"/>
      <c r="F55" s="16"/>
      <c r="G55" s="15"/>
      <c r="H55" s="15"/>
      <c r="I55" s="15"/>
      <c r="J55" s="15"/>
      <c r="K55" s="17"/>
      <c r="L55" s="26">
        <v>0</v>
      </c>
      <c r="M55" s="15"/>
      <c r="N55" s="16"/>
      <c r="O55" s="15"/>
      <c r="P55" s="15"/>
      <c r="Q55" s="15"/>
      <c r="R55" s="15"/>
    </row>
    <row r="56" spans="2:18" x14ac:dyDescent="0.3">
      <c r="B56" s="93" t="s">
        <v>60</v>
      </c>
      <c r="C56" s="94" t="s">
        <v>107</v>
      </c>
      <c r="D56" s="15"/>
      <c r="E56" s="16"/>
      <c r="F56" s="16"/>
      <c r="G56" s="15"/>
      <c r="H56" s="15"/>
      <c r="I56" s="15"/>
      <c r="J56" s="15"/>
      <c r="K56" s="17"/>
      <c r="L56" s="26">
        <v>0</v>
      </c>
      <c r="M56" s="15"/>
      <c r="N56" s="16"/>
      <c r="O56" s="15"/>
      <c r="P56" s="15"/>
      <c r="Q56" s="15"/>
      <c r="R56" s="15"/>
    </row>
    <row r="57" spans="2:18" ht="13.5" thickBot="1" x14ac:dyDescent="0.35">
      <c r="B57" s="95" t="s">
        <v>82</v>
      </c>
      <c r="C57" s="96" t="s">
        <v>108</v>
      </c>
      <c r="D57" s="15"/>
      <c r="E57" s="16"/>
      <c r="F57" s="16"/>
      <c r="G57" s="15"/>
      <c r="H57" s="15"/>
      <c r="I57" s="15"/>
      <c r="J57" s="15"/>
      <c r="K57" s="17"/>
      <c r="L57" s="26">
        <v>0</v>
      </c>
      <c r="M57" s="15"/>
      <c r="N57" s="16"/>
      <c r="O57" s="15"/>
      <c r="P57" s="15"/>
      <c r="Q57" s="15"/>
      <c r="R57" s="15"/>
    </row>
    <row r="58" spans="2:18" ht="13.5" thickBot="1" x14ac:dyDescent="0.35">
      <c r="B58" s="108" t="s">
        <v>1</v>
      </c>
      <c r="C58" s="109"/>
      <c r="D58" s="15"/>
      <c r="E58" s="16"/>
      <c r="F58" s="16"/>
      <c r="G58" s="15"/>
      <c r="H58" s="15"/>
      <c r="I58" s="15"/>
      <c r="J58" s="15"/>
      <c r="K58" s="17"/>
      <c r="L58" s="26">
        <f>SUM(L53:L57)</f>
        <v>0</v>
      </c>
      <c r="M58" s="15"/>
      <c r="N58" s="16"/>
      <c r="O58" s="15"/>
      <c r="P58" s="15"/>
      <c r="Q58" s="15"/>
      <c r="R58" s="15"/>
    </row>
    <row r="59" spans="2:18" ht="3.75" customHeight="1" thickBot="1" x14ac:dyDescent="0.35">
      <c r="B59" s="97"/>
      <c r="C59" s="97"/>
      <c r="D59" s="59"/>
      <c r="E59" s="59"/>
      <c r="F59" s="59"/>
      <c r="G59" s="59"/>
      <c r="H59" s="59"/>
      <c r="I59" s="59"/>
      <c r="J59" s="59"/>
      <c r="K59" s="59"/>
      <c r="L59" s="59"/>
      <c r="M59" s="59"/>
      <c r="N59" s="56"/>
      <c r="O59" s="56"/>
      <c r="P59" s="56"/>
      <c r="Q59" s="56"/>
      <c r="R59" s="57"/>
    </row>
    <row r="60" spans="2:18" ht="14.5" customHeight="1" thickBot="1" x14ac:dyDescent="0.35">
      <c r="B60" s="88" t="s">
        <v>141</v>
      </c>
      <c r="C60" s="82" t="s">
        <v>142</v>
      </c>
      <c r="D60" s="105"/>
      <c r="E60" s="106"/>
      <c r="F60" s="106"/>
      <c r="G60" s="106"/>
      <c r="H60" s="106"/>
      <c r="I60" s="106"/>
      <c r="J60" s="106"/>
      <c r="K60" s="106"/>
      <c r="L60" s="106"/>
      <c r="M60" s="106"/>
      <c r="N60" s="106"/>
      <c r="O60" s="106"/>
      <c r="P60" s="106"/>
      <c r="Q60" s="106"/>
      <c r="R60" s="107"/>
    </row>
    <row r="61" spans="2:18" x14ac:dyDescent="0.3">
      <c r="B61" s="91" t="s">
        <v>65</v>
      </c>
      <c r="C61" s="92" t="s">
        <v>61</v>
      </c>
      <c r="D61" s="15"/>
      <c r="E61" s="16"/>
      <c r="F61" s="16"/>
      <c r="G61" s="15"/>
      <c r="H61" s="15"/>
      <c r="I61" s="15"/>
      <c r="J61" s="15"/>
      <c r="K61" s="17"/>
      <c r="L61" s="26">
        <v>0</v>
      </c>
      <c r="M61" s="15"/>
      <c r="N61" s="16"/>
      <c r="O61" s="15"/>
      <c r="P61" s="15"/>
      <c r="Q61" s="15"/>
      <c r="R61" s="15"/>
    </row>
    <row r="62" spans="2:18" x14ac:dyDescent="0.3">
      <c r="B62" s="93" t="s">
        <v>67</v>
      </c>
      <c r="C62" s="94" t="s">
        <v>62</v>
      </c>
      <c r="D62" s="15"/>
      <c r="E62" s="16"/>
      <c r="F62" s="16"/>
      <c r="G62" s="15"/>
      <c r="H62" s="15"/>
      <c r="I62" s="15"/>
      <c r="J62" s="15"/>
      <c r="K62" s="17"/>
      <c r="L62" s="26">
        <v>0</v>
      </c>
      <c r="M62" s="15"/>
      <c r="N62" s="16"/>
      <c r="O62" s="15"/>
      <c r="P62" s="15"/>
      <c r="Q62" s="15"/>
      <c r="R62" s="15"/>
    </row>
    <row r="63" spans="2:18" x14ac:dyDescent="0.3">
      <c r="B63" s="93" t="s">
        <v>68</v>
      </c>
      <c r="C63" s="94" t="s">
        <v>63</v>
      </c>
      <c r="D63" s="15"/>
      <c r="E63" s="16"/>
      <c r="F63" s="16"/>
      <c r="G63" s="15"/>
      <c r="H63" s="15"/>
      <c r="I63" s="15"/>
      <c r="J63" s="15"/>
      <c r="K63" s="17"/>
      <c r="L63" s="26">
        <v>0</v>
      </c>
      <c r="M63" s="15"/>
      <c r="N63" s="16"/>
      <c r="O63" s="15"/>
      <c r="P63" s="15"/>
      <c r="Q63" s="15"/>
      <c r="R63" s="15"/>
    </row>
    <row r="64" spans="2:18" x14ac:dyDescent="0.3">
      <c r="B64" s="93" t="s">
        <v>109</v>
      </c>
      <c r="C64" s="94" t="s">
        <v>64</v>
      </c>
      <c r="D64" s="15"/>
      <c r="E64" s="16"/>
      <c r="F64" s="16"/>
      <c r="G64" s="15"/>
      <c r="H64" s="15"/>
      <c r="I64" s="15"/>
      <c r="J64" s="15"/>
      <c r="K64" s="17"/>
      <c r="L64" s="26">
        <v>0</v>
      </c>
      <c r="M64" s="15"/>
      <c r="N64" s="16"/>
      <c r="O64" s="15"/>
      <c r="P64" s="15"/>
      <c r="Q64" s="15"/>
      <c r="R64" s="15"/>
    </row>
    <row r="65" spans="2:18" x14ac:dyDescent="0.3">
      <c r="B65" s="93" t="s">
        <v>110</v>
      </c>
      <c r="C65" s="94" t="s">
        <v>86</v>
      </c>
      <c r="D65" s="15"/>
      <c r="E65" s="16"/>
      <c r="F65" s="16"/>
      <c r="G65" s="15"/>
      <c r="H65" s="15"/>
      <c r="I65" s="15"/>
      <c r="J65" s="15"/>
      <c r="K65" s="17"/>
      <c r="L65" s="26">
        <v>0</v>
      </c>
      <c r="M65" s="15"/>
      <c r="N65" s="16"/>
      <c r="O65" s="15"/>
      <c r="P65" s="15"/>
      <c r="Q65" s="15"/>
      <c r="R65" s="15"/>
    </row>
    <row r="66" spans="2:18" ht="13.5" thickBot="1" x14ac:dyDescent="0.35">
      <c r="B66" s="93" t="s">
        <v>111</v>
      </c>
      <c r="C66" s="94" t="s">
        <v>87</v>
      </c>
      <c r="D66" s="15"/>
      <c r="E66" s="16"/>
      <c r="F66" s="16"/>
      <c r="G66" s="15"/>
      <c r="H66" s="15"/>
      <c r="I66" s="15"/>
      <c r="J66" s="15"/>
      <c r="K66" s="17"/>
      <c r="L66" s="26">
        <v>0</v>
      </c>
      <c r="M66" s="15"/>
      <c r="N66" s="16"/>
      <c r="O66" s="15"/>
      <c r="P66" s="15"/>
      <c r="Q66" s="15"/>
      <c r="R66" s="15"/>
    </row>
    <row r="67" spans="2:18" ht="13.5" thickBot="1" x14ac:dyDescent="0.35">
      <c r="B67" s="108" t="s">
        <v>2</v>
      </c>
      <c r="C67" s="109"/>
      <c r="D67" s="15"/>
      <c r="E67" s="16"/>
      <c r="F67" s="16"/>
      <c r="G67" s="15"/>
      <c r="H67" s="15"/>
      <c r="I67" s="15"/>
      <c r="J67" s="15"/>
      <c r="K67" s="17"/>
      <c r="L67" s="26">
        <v>0</v>
      </c>
      <c r="M67" s="15"/>
      <c r="N67" s="16"/>
      <c r="O67" s="15"/>
      <c r="P67" s="15"/>
      <c r="Q67" s="15"/>
      <c r="R67" s="15"/>
    </row>
    <row r="68" spans="2:18" ht="3.75" customHeight="1" thickBot="1" x14ac:dyDescent="0.35">
      <c r="B68" s="98"/>
      <c r="C68" s="98"/>
      <c r="D68" s="20"/>
      <c r="E68" s="21"/>
      <c r="F68" s="21"/>
      <c r="G68" s="22"/>
      <c r="H68" s="22"/>
      <c r="I68" s="22"/>
      <c r="J68" s="22"/>
      <c r="K68" s="23"/>
      <c r="L68" s="24"/>
      <c r="M68" s="25"/>
      <c r="N68" s="12"/>
      <c r="O68" s="12"/>
      <c r="P68" s="12"/>
      <c r="Q68" s="12"/>
      <c r="R68" s="12"/>
    </row>
    <row r="69" spans="2:18" ht="13.5" thickBot="1" x14ac:dyDescent="0.35">
      <c r="B69" s="134" t="s">
        <v>14</v>
      </c>
      <c r="C69" s="135"/>
      <c r="D69" s="136"/>
      <c r="E69" s="137"/>
      <c r="F69" s="138">
        <f>F13+F36+F44+F50</f>
        <v>0</v>
      </c>
      <c r="G69" s="139"/>
      <c r="H69" s="140"/>
      <c r="I69" s="138">
        <f>I13+I36+I44+I50</f>
        <v>0</v>
      </c>
      <c r="J69" s="138">
        <f>J13+J36+J44+J50</f>
        <v>0</v>
      </c>
      <c r="K69" s="139"/>
      <c r="L69" s="138">
        <f>L13+L36+L44+L50+L58+L67</f>
        <v>0</v>
      </c>
      <c r="M69" s="138">
        <f>M13+M36+M44+M50+M58+M67</f>
        <v>0</v>
      </c>
      <c r="N69" s="141"/>
      <c r="O69" s="142"/>
      <c r="P69" s="142"/>
      <c r="Q69" s="143"/>
      <c r="R69" s="144"/>
    </row>
    <row r="70" spans="2:18" ht="14.5" customHeight="1" thickBot="1" x14ac:dyDescent="0.35">
      <c r="B70" s="90">
        <v>9</v>
      </c>
      <c r="C70" s="82" t="s">
        <v>66</v>
      </c>
      <c r="D70" s="145"/>
      <c r="E70" s="114"/>
      <c r="F70" s="114"/>
      <c r="G70" s="114"/>
      <c r="H70" s="114"/>
      <c r="I70" s="114"/>
      <c r="J70" s="114"/>
      <c r="K70" s="114"/>
      <c r="L70" s="114"/>
      <c r="M70" s="114"/>
      <c r="N70" s="114"/>
      <c r="O70" s="114"/>
      <c r="P70" s="114"/>
      <c r="Q70" s="114"/>
      <c r="R70" s="146"/>
    </row>
    <row r="71" spans="2:18" x14ac:dyDescent="0.3">
      <c r="B71" s="158" t="s">
        <v>143</v>
      </c>
      <c r="C71" s="154" t="s">
        <v>152</v>
      </c>
      <c r="D71" s="13" t="s">
        <v>30</v>
      </c>
      <c r="E71" s="13"/>
      <c r="F71" s="40">
        <v>0</v>
      </c>
      <c r="G71" s="13"/>
      <c r="H71" s="13"/>
      <c r="I71" s="41">
        <f>G71*H71</f>
        <v>0</v>
      </c>
      <c r="J71" s="42"/>
      <c r="K71" s="43"/>
      <c r="L71" s="44">
        <f>F71+I71</f>
        <v>0</v>
      </c>
      <c r="M71" s="41">
        <v>0</v>
      </c>
      <c r="N71" s="13"/>
      <c r="O71" s="13"/>
      <c r="P71" s="13"/>
      <c r="Q71" s="13"/>
      <c r="R71" s="147"/>
    </row>
    <row r="72" spans="2:18" ht="13.5" thickBot="1" x14ac:dyDescent="0.35">
      <c r="B72" s="158" t="s">
        <v>144</v>
      </c>
      <c r="C72" s="154" t="s">
        <v>153</v>
      </c>
      <c r="D72" s="45"/>
      <c r="E72" s="45"/>
      <c r="F72" s="41">
        <v>0</v>
      </c>
      <c r="G72" s="45"/>
      <c r="H72" s="45"/>
      <c r="I72" s="45"/>
      <c r="J72" s="41">
        <v>0</v>
      </c>
      <c r="K72" s="46"/>
      <c r="L72" s="44">
        <f>F72+J72</f>
        <v>0</v>
      </c>
      <c r="M72" s="41">
        <v>0</v>
      </c>
      <c r="N72" s="13"/>
      <c r="O72" s="13"/>
      <c r="P72" s="13"/>
      <c r="Q72" s="13"/>
      <c r="R72" s="147"/>
    </row>
    <row r="73" spans="2:18" x14ac:dyDescent="0.3">
      <c r="B73" s="103" t="s">
        <v>145</v>
      </c>
      <c r="C73" s="155" t="s">
        <v>155</v>
      </c>
      <c r="D73" s="15"/>
      <c r="E73" s="16"/>
      <c r="F73" s="16"/>
      <c r="G73" s="15"/>
      <c r="H73" s="15"/>
      <c r="I73" s="15"/>
      <c r="J73" s="15"/>
      <c r="K73" s="17"/>
      <c r="L73" s="18">
        <v>0</v>
      </c>
      <c r="M73" s="15"/>
      <c r="N73" s="16"/>
      <c r="O73" s="15"/>
      <c r="P73" s="15"/>
      <c r="Q73" s="15"/>
      <c r="R73" s="148"/>
    </row>
    <row r="74" spans="2:18" x14ac:dyDescent="0.3">
      <c r="B74" s="159" t="s">
        <v>154</v>
      </c>
      <c r="C74" s="156" t="s">
        <v>156</v>
      </c>
      <c r="D74" s="15"/>
      <c r="E74" s="16"/>
      <c r="F74" s="16"/>
      <c r="G74" s="15"/>
      <c r="H74" s="15"/>
      <c r="I74" s="15"/>
      <c r="J74" s="15"/>
      <c r="K74" s="17"/>
      <c r="L74" s="18">
        <v>0</v>
      </c>
      <c r="M74" s="15"/>
      <c r="N74" s="16"/>
      <c r="O74" s="15"/>
      <c r="P74" s="15"/>
      <c r="Q74" s="15"/>
      <c r="R74" s="148"/>
    </row>
    <row r="75" spans="2:18" ht="13.5" thickBot="1" x14ac:dyDescent="0.35">
      <c r="B75" s="160" t="s">
        <v>158</v>
      </c>
      <c r="C75" s="157" t="s">
        <v>157</v>
      </c>
      <c r="D75" s="149"/>
      <c r="E75" s="150"/>
      <c r="F75" s="150"/>
      <c r="G75" s="149"/>
      <c r="H75" s="149"/>
      <c r="I75" s="149"/>
      <c r="J75" s="149"/>
      <c r="K75" s="151"/>
      <c r="L75" s="152">
        <v>0</v>
      </c>
      <c r="M75" s="149"/>
      <c r="N75" s="150"/>
      <c r="O75" s="149"/>
      <c r="P75" s="149"/>
      <c r="Q75" s="149"/>
      <c r="R75" s="153"/>
    </row>
    <row r="76" spans="2:18" x14ac:dyDescent="0.3">
      <c r="C76" s="9"/>
      <c r="N76" s="14"/>
      <c r="O76" s="14"/>
      <c r="P76" s="14"/>
      <c r="Q76" s="14"/>
      <c r="R76" s="14"/>
    </row>
    <row r="77" spans="2:18" x14ac:dyDescent="0.3">
      <c r="C77" s="9" t="s">
        <v>16</v>
      </c>
      <c r="N77" s="14"/>
      <c r="O77" s="14"/>
      <c r="P77" s="14"/>
      <c r="Q77" s="14"/>
      <c r="R77" s="14"/>
    </row>
    <row r="79" spans="2:18" x14ac:dyDescent="0.3">
      <c r="C79" s="8" t="s">
        <v>17</v>
      </c>
      <c r="F79" s="8" t="s">
        <v>18</v>
      </c>
    </row>
    <row r="80" spans="2:18" x14ac:dyDescent="0.3">
      <c r="C80" s="8" t="s">
        <v>19</v>
      </c>
      <c r="F80" s="8" t="s">
        <v>20</v>
      </c>
      <c r="O80" s="8" t="s">
        <v>21</v>
      </c>
    </row>
    <row r="82" spans="3:3" x14ac:dyDescent="0.3">
      <c r="C82" s="9" t="s">
        <v>22</v>
      </c>
    </row>
    <row r="84" spans="3:3" x14ac:dyDescent="0.3">
      <c r="C84" s="8" t="s">
        <v>17</v>
      </c>
    </row>
  </sheetData>
  <mergeCells count="23">
    <mergeCell ref="D70:R70"/>
    <mergeCell ref="N4:R4"/>
    <mergeCell ref="B20:C20"/>
    <mergeCell ref="B1:R1"/>
    <mergeCell ref="B44:C44"/>
    <mergeCell ref="D15:R15"/>
    <mergeCell ref="D5:R5"/>
    <mergeCell ref="D23:R23"/>
    <mergeCell ref="D37:R37"/>
    <mergeCell ref="D38:R38"/>
    <mergeCell ref="D41:R41"/>
    <mergeCell ref="D42:R42"/>
    <mergeCell ref="D47:R47"/>
    <mergeCell ref="B69:C69"/>
    <mergeCell ref="B58:C58"/>
    <mergeCell ref="D52:R52"/>
    <mergeCell ref="D60:R60"/>
    <mergeCell ref="B67:C67"/>
    <mergeCell ref="B13:C13"/>
    <mergeCell ref="B36:C36"/>
    <mergeCell ref="B4:C4"/>
    <mergeCell ref="B50:C50"/>
    <mergeCell ref="B40:C40"/>
  </mergeCells>
  <printOptions gridLines="1"/>
  <pageMargins left="0.25" right="0.25" top="0.25" bottom="0.25" header="0.3" footer="0.3"/>
  <pageSetup scale="80" fitToHeight="2" orientation="landscape" r:id="rId1"/>
  <rowBreaks count="1" manualBreakCount="1">
    <brk id="51"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5"/>
  <sheetViews>
    <sheetView showGridLines="0" view="pageBreakPreview" zoomScale="84" zoomScaleNormal="100" zoomScaleSheetLayoutView="84" workbookViewId="0"/>
  </sheetViews>
  <sheetFormatPr defaultRowHeight="14" x14ac:dyDescent="0.3"/>
  <cols>
    <col min="8" max="8" width="58.8984375" customWidth="1"/>
  </cols>
  <sheetData>
    <row r="1" spans="1:8" x14ac:dyDescent="0.3">
      <c r="A1" s="99" t="s">
        <v>29</v>
      </c>
      <c r="B1" s="100"/>
      <c r="C1" s="100"/>
      <c r="D1" s="100"/>
      <c r="E1" s="100"/>
      <c r="F1" s="100"/>
      <c r="G1" s="100"/>
      <c r="H1" s="100"/>
    </row>
    <row r="2" spans="1:8" ht="14.15" customHeight="1" x14ac:dyDescent="0.3">
      <c r="A2" s="125" t="s">
        <v>69</v>
      </c>
      <c r="B2" s="126"/>
      <c r="C2" s="126"/>
      <c r="D2" s="126"/>
      <c r="E2" s="126"/>
      <c r="F2" s="126"/>
      <c r="G2" s="126"/>
      <c r="H2" s="127"/>
    </row>
    <row r="3" spans="1:8" ht="14.15" customHeight="1" x14ac:dyDescent="0.3">
      <c r="A3" s="125" t="s">
        <v>70</v>
      </c>
      <c r="B3" s="126"/>
      <c r="C3" s="126"/>
      <c r="D3" s="126"/>
      <c r="E3" s="126"/>
      <c r="F3" s="126"/>
      <c r="G3" s="126"/>
      <c r="H3" s="127"/>
    </row>
    <row r="4" spans="1:8" ht="14.15" customHeight="1" x14ac:dyDescent="0.3">
      <c r="A4" s="125" t="s">
        <v>71</v>
      </c>
      <c r="B4" s="126"/>
      <c r="C4" s="126"/>
      <c r="D4" s="126"/>
      <c r="E4" s="126"/>
      <c r="F4" s="126"/>
      <c r="G4" s="126"/>
      <c r="H4" s="127"/>
    </row>
    <row r="5" spans="1:8" ht="14.15" customHeight="1" x14ac:dyDescent="0.3">
      <c r="A5" s="125" t="s">
        <v>72</v>
      </c>
      <c r="B5" s="126"/>
      <c r="C5" s="126"/>
      <c r="D5" s="126"/>
      <c r="E5" s="126"/>
      <c r="F5" s="126"/>
      <c r="G5" s="126"/>
      <c r="H5" s="127"/>
    </row>
    <row r="6" spans="1:8" ht="14.15" customHeight="1" x14ac:dyDescent="0.3">
      <c r="A6" s="125" t="s">
        <v>73</v>
      </c>
      <c r="B6" s="126"/>
      <c r="C6" s="126"/>
      <c r="D6" s="126"/>
      <c r="E6" s="126"/>
      <c r="F6" s="126"/>
      <c r="G6" s="126"/>
      <c r="H6" s="127"/>
    </row>
    <row r="7" spans="1:8" ht="14.15" customHeight="1" x14ac:dyDescent="0.3">
      <c r="A7" s="125" t="s">
        <v>76</v>
      </c>
      <c r="B7" s="126"/>
      <c r="C7" s="126"/>
      <c r="D7" s="126"/>
      <c r="E7" s="126"/>
      <c r="F7" s="126"/>
      <c r="G7" s="126"/>
      <c r="H7" s="127"/>
    </row>
    <row r="8" spans="1:8" ht="14.15" customHeight="1" x14ac:dyDescent="0.3">
      <c r="A8" s="128" t="s">
        <v>74</v>
      </c>
      <c r="B8" s="126"/>
      <c r="C8" s="126"/>
      <c r="D8" s="126"/>
      <c r="E8" s="126"/>
      <c r="F8" s="126"/>
      <c r="G8" s="126"/>
      <c r="H8" s="127"/>
    </row>
    <row r="9" spans="1:8" ht="14.15" customHeight="1" x14ac:dyDescent="0.3">
      <c r="A9" s="128" t="s">
        <v>77</v>
      </c>
      <c r="B9" s="126"/>
      <c r="C9" s="126"/>
      <c r="D9" s="126"/>
      <c r="E9" s="126"/>
      <c r="F9" s="126"/>
      <c r="G9" s="126"/>
      <c r="H9" s="127"/>
    </row>
    <row r="10" spans="1:8" ht="14.15" customHeight="1" x14ac:dyDescent="0.3">
      <c r="A10" s="128" t="s">
        <v>78</v>
      </c>
      <c r="B10" s="126"/>
      <c r="C10" s="126"/>
      <c r="D10" s="126"/>
      <c r="E10" s="126"/>
      <c r="F10" s="126"/>
      <c r="G10" s="126"/>
      <c r="H10" s="127"/>
    </row>
    <row r="11" spans="1:8" ht="14.15" customHeight="1" x14ac:dyDescent="0.3">
      <c r="A11" s="128" t="s">
        <v>75</v>
      </c>
      <c r="B11" s="126"/>
      <c r="C11" s="126"/>
      <c r="D11" s="126"/>
      <c r="E11" s="126"/>
      <c r="F11" s="126"/>
      <c r="G11" s="126"/>
      <c r="H11" s="127"/>
    </row>
    <row r="12" spans="1:8" ht="14.15" customHeight="1" x14ac:dyDescent="0.3">
      <c r="A12" s="128" t="s">
        <v>119</v>
      </c>
      <c r="B12" s="126"/>
      <c r="C12" s="126"/>
      <c r="D12" s="126"/>
      <c r="E12" s="126"/>
      <c r="F12" s="126"/>
      <c r="G12" s="126"/>
      <c r="H12" s="127"/>
    </row>
    <row r="13" spans="1:8" ht="14.15" customHeight="1" x14ac:dyDescent="0.3">
      <c r="A13" s="128" t="s">
        <v>120</v>
      </c>
      <c r="B13" s="126"/>
      <c r="C13" s="126"/>
      <c r="D13" s="126"/>
      <c r="E13" s="126"/>
      <c r="F13" s="126"/>
      <c r="G13" s="126"/>
      <c r="H13" s="127"/>
    </row>
    <row r="14" spans="1:8" ht="14.15" customHeight="1" x14ac:dyDescent="0.3">
      <c r="A14" s="128" t="s">
        <v>121</v>
      </c>
      <c r="B14" s="126"/>
      <c r="C14" s="126"/>
      <c r="D14" s="126"/>
      <c r="E14" s="126"/>
      <c r="F14" s="126"/>
      <c r="G14" s="126"/>
      <c r="H14" s="127"/>
    </row>
    <row r="15" spans="1:8" ht="14.15" customHeight="1" x14ac:dyDescent="0.3">
      <c r="A15" s="128" t="s">
        <v>122</v>
      </c>
      <c r="B15" s="126"/>
      <c r="C15" s="126"/>
      <c r="D15" s="126"/>
      <c r="E15" s="126"/>
      <c r="F15" s="126"/>
      <c r="G15" s="126"/>
      <c r="H15" s="127"/>
    </row>
    <row r="16" spans="1:8" ht="14.15" customHeight="1" x14ac:dyDescent="0.3">
      <c r="A16" s="128" t="s">
        <v>123</v>
      </c>
      <c r="B16" s="126"/>
      <c r="C16" s="126"/>
      <c r="D16" s="126"/>
      <c r="E16" s="126"/>
      <c r="F16" s="126"/>
      <c r="G16" s="126"/>
      <c r="H16" s="127"/>
    </row>
    <row r="17" spans="1:8" ht="14.15" customHeight="1" x14ac:dyDescent="0.3">
      <c r="A17" s="99" t="s">
        <v>27</v>
      </c>
      <c r="B17" s="100"/>
      <c r="C17" s="100"/>
      <c r="D17" s="100"/>
      <c r="E17" s="100"/>
      <c r="F17" s="100"/>
      <c r="G17" s="100"/>
      <c r="H17" s="100"/>
    </row>
    <row r="18" spans="1:8" ht="17.5" customHeight="1" x14ac:dyDescent="0.3">
      <c r="A18" s="131" t="s">
        <v>83</v>
      </c>
      <c r="B18" s="132"/>
      <c r="C18" s="132"/>
      <c r="D18" s="132"/>
      <c r="E18" s="132"/>
      <c r="F18" s="132"/>
      <c r="G18" s="132"/>
      <c r="H18" s="133"/>
    </row>
    <row r="19" spans="1:8" ht="29.15" customHeight="1" x14ac:dyDescent="0.3">
      <c r="A19" s="125" t="s">
        <v>23</v>
      </c>
      <c r="B19" s="126"/>
      <c r="C19" s="126"/>
      <c r="D19" s="126"/>
      <c r="E19" s="126"/>
      <c r="F19" s="126"/>
      <c r="G19" s="126"/>
      <c r="H19" s="127"/>
    </row>
    <row r="20" spans="1:8" ht="16.5" customHeight="1" x14ac:dyDescent="0.3">
      <c r="A20" s="125" t="s">
        <v>33</v>
      </c>
      <c r="B20" s="126"/>
      <c r="C20" s="126"/>
      <c r="D20" s="126"/>
      <c r="E20" s="126"/>
      <c r="F20" s="126"/>
      <c r="G20" s="126"/>
      <c r="H20" s="127"/>
    </row>
    <row r="21" spans="1:8" x14ac:dyDescent="0.3">
      <c r="A21" t="s">
        <v>50</v>
      </c>
    </row>
    <row r="22" spans="1:8" x14ac:dyDescent="0.3">
      <c r="A22" s="99" t="s">
        <v>24</v>
      </c>
      <c r="B22" s="100"/>
      <c r="C22" s="100"/>
      <c r="D22" s="100"/>
      <c r="E22" s="100"/>
      <c r="F22" s="100"/>
      <c r="G22" s="100"/>
      <c r="H22" s="100"/>
    </row>
    <row r="23" spans="1:8" ht="16.5" customHeight="1" x14ac:dyDescent="0.3">
      <c r="A23" s="125" t="s">
        <v>25</v>
      </c>
      <c r="B23" s="126"/>
      <c r="C23" s="126"/>
      <c r="D23" s="126"/>
      <c r="E23" s="126"/>
      <c r="F23" s="126"/>
      <c r="G23" s="126"/>
      <c r="H23" s="127"/>
    </row>
    <row r="24" spans="1:8" ht="31.5" customHeight="1" x14ac:dyDescent="0.3">
      <c r="A24" s="128" t="s">
        <v>26</v>
      </c>
      <c r="B24" s="129"/>
      <c r="C24" s="129"/>
      <c r="D24" s="129"/>
      <c r="E24" s="129"/>
      <c r="F24" s="129"/>
      <c r="G24" s="129"/>
      <c r="H24" s="130"/>
    </row>
    <row r="25" spans="1:8" x14ac:dyDescent="0.3">
      <c r="A25" s="1"/>
    </row>
  </sheetData>
  <mergeCells count="20">
    <mergeCell ref="A12:H12"/>
    <mergeCell ref="A13:H13"/>
    <mergeCell ref="A14:H14"/>
    <mergeCell ref="A15:H15"/>
    <mergeCell ref="A16:H16"/>
    <mergeCell ref="A23:H23"/>
    <mergeCell ref="A24:H24"/>
    <mergeCell ref="A18:H18"/>
    <mergeCell ref="A19:H19"/>
    <mergeCell ref="A20:H20"/>
    <mergeCell ref="A2:H2"/>
    <mergeCell ref="A3:H3"/>
    <mergeCell ref="A4:H4"/>
    <mergeCell ref="A5:H5"/>
    <mergeCell ref="A6:H6"/>
    <mergeCell ref="A7:H7"/>
    <mergeCell ref="A8:H8"/>
    <mergeCell ref="A9:H9"/>
    <mergeCell ref="A10:H10"/>
    <mergeCell ref="A11:H11"/>
  </mergeCells>
  <pageMargins left="0.45" right="0.4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Price Proposal Form</vt:lpstr>
      <vt:lpstr>Price Form Notes</vt:lpstr>
      <vt:lpstr>'Price Proposal Form'!Print_Area</vt:lpstr>
      <vt:lpstr>'Price Proposal Form'!Print_Titles</vt:lpstr>
    </vt:vector>
  </TitlesOfParts>
  <Company>TranSystems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Santosh Mishra</dc:creator>
  <cp:lastModifiedBy>Carol Schweiger</cp:lastModifiedBy>
  <cp:lastPrinted>2026-07-15T13:56:45Z</cp:lastPrinted>
  <dcterms:created xsi:type="dcterms:W3CDTF">2011-01-10T20:58:30Z</dcterms:created>
  <dcterms:modified xsi:type="dcterms:W3CDTF">2026-08-10T22:37:06Z</dcterms:modified>
</cp:coreProperties>
</file>