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showInkAnnotation="0" defaultThemeVersion="124226"/>
  <mc:AlternateContent xmlns:mc="http://schemas.openxmlformats.org/markup-compatibility/2006">
    <mc:Choice Requires="x15">
      <x15ac:absPath xmlns:x15ac="http://schemas.microsoft.com/office/spreadsheetml/2010/11/ac" url="X:\WRTA Finance Team\Procurement\2027 Procurements\RFP #2027-01 Paratransit Scheduling and Dispatch System\RFP Documents\Specifications\"/>
    </mc:Choice>
  </mc:AlternateContent>
  <xr:revisionPtr revIDLastSave="0" documentId="13_ncr:1_{3B435617-8B19-4F61-B8DB-95318CB6A503}" xr6:coauthVersionLast="47" xr6:coauthVersionMax="47" xr10:uidLastSave="{00000000-0000-0000-0000-000000000000}"/>
  <bookViews>
    <workbookView xWindow="-120" yWindow="-120" windowWidth="29040" windowHeight="15720" xr2:uid="{00000000-000D-0000-FFFF-FFFF00000000}"/>
  </bookViews>
  <sheets>
    <sheet name="Price Proposal Form" sheetId="1" r:id="rId1"/>
    <sheet name="Price Form Notes" sheetId="2" r:id="rId2"/>
  </sheets>
  <definedNames>
    <definedName name="_Hlk271282279" localSheetId="0">'Price Proposal Form'!#REF!</definedName>
    <definedName name="_Toc105323958" localSheetId="0">'Price Proposal Form'!#REF!</definedName>
    <definedName name="_xlnm.Print_Area" localSheetId="0">'Price Proposal Form'!$B$1:$R$81</definedName>
    <definedName name="_xlnm.Print_Titles" localSheetId="0">'Price Proposal Form'!$3:$3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71" i="1" l="1"/>
  <c r="I70" i="1"/>
  <c r="L70" i="1" s="1"/>
  <c r="M49" i="1"/>
  <c r="M19" i="1"/>
  <c r="J19" i="1"/>
  <c r="F19" i="1"/>
  <c r="L13" i="1"/>
  <c r="F13" i="1"/>
  <c r="I18" i="1" l="1"/>
  <c r="L17" i="1"/>
  <c r="L18" i="1" l="1"/>
  <c r="L19" i="1" s="1"/>
  <c r="I19" i="1"/>
  <c r="M39" i="1"/>
  <c r="J39" i="1"/>
  <c r="F39" i="1"/>
  <c r="L38" i="1"/>
  <c r="L39" i="1" s="1"/>
  <c r="L57" i="1"/>
  <c r="F47" i="1"/>
  <c r="F49" i="1" s="1"/>
  <c r="L48" i="1"/>
  <c r="J49" i="1"/>
  <c r="M43" i="1"/>
  <c r="L42" i="1"/>
  <c r="L43" i="1" s="1"/>
  <c r="J43" i="1"/>
  <c r="F43" i="1"/>
  <c r="M35" i="1"/>
  <c r="J35" i="1"/>
  <c r="F35" i="1"/>
  <c r="L34" i="1"/>
  <c r="L33" i="1"/>
  <c r="L32" i="1"/>
  <c r="L31" i="1"/>
  <c r="L30" i="1"/>
  <c r="L29" i="1"/>
  <c r="L28" i="1"/>
  <c r="L27" i="1"/>
  <c r="L26" i="1"/>
  <c r="L25" i="1"/>
  <c r="L23" i="1"/>
  <c r="M13" i="1"/>
  <c r="J13" i="1"/>
  <c r="J68" i="1" l="1"/>
  <c r="M68" i="1"/>
  <c r="L35" i="1"/>
  <c r="F68" i="1"/>
  <c r="G47" i="1" l="1"/>
  <c r="I47" i="1" s="1"/>
  <c r="I49" i="1" s="1"/>
  <c r="F6" i="1"/>
  <c r="I68" i="1" l="1"/>
  <c r="L47" i="1"/>
  <c r="L49" i="1" s="1"/>
  <c r="L68" i="1" l="1"/>
</calcChain>
</file>

<file path=xl/sharedStrings.xml><?xml version="1.0" encoding="utf-8"?>
<sst xmlns="http://schemas.openxmlformats.org/spreadsheetml/2006/main" count="163" uniqueCount="153">
  <si>
    <t xml:space="preserve">Installed Total Cost  </t>
  </si>
  <si>
    <t>Project Implementation Subtotal</t>
  </si>
  <si>
    <t>Warranty Subtotal</t>
  </si>
  <si>
    <t>Installed Quantity</t>
  </si>
  <si>
    <t>Unit Cost</t>
  </si>
  <si>
    <t>Spares Quantity</t>
  </si>
  <si>
    <t>Spares Unit Cost</t>
  </si>
  <si>
    <t>Spares Total Cost</t>
  </si>
  <si>
    <t>Fixed Software License Cost</t>
  </si>
  <si>
    <t>Total Number of Licenses</t>
  </si>
  <si>
    <t>Total Capital Cost</t>
  </si>
  <si>
    <t>Line Items</t>
  </si>
  <si>
    <t>1.1</t>
  </si>
  <si>
    <t>1.2</t>
  </si>
  <si>
    <t>GRAND TOTAL (without options)</t>
  </si>
  <si>
    <t>3</t>
  </si>
  <si>
    <t>Signed:</t>
  </si>
  <si>
    <t>_____________________________________</t>
  </si>
  <si>
    <t>_________________________________________</t>
  </si>
  <si>
    <t xml:space="preserve">Name </t>
  </si>
  <si>
    <t>Title</t>
  </si>
  <si>
    <t xml:space="preserve">      </t>
  </si>
  <si>
    <t>Date</t>
  </si>
  <si>
    <t>Note 2: The purchaser reserves the right to increase or decrease quantity based on the need for custom reports as determined based on an eventual review of standard reports available with the software.</t>
  </si>
  <si>
    <t>General Notes:</t>
  </si>
  <si>
    <t>The purchaser reserves the right to adjust a line item quantity up to +/- 10% at the stated unit price.</t>
  </si>
  <si>
    <t>Proposers shall not modify this price proposal form.  If proposals need to provide information on any details not covered by this form, they must include a separate sheet to do so.</t>
  </si>
  <si>
    <t>Specfic Notes</t>
  </si>
  <si>
    <t>1.3</t>
  </si>
  <si>
    <t>Explanation of Terms:</t>
  </si>
  <si>
    <t>Note 1</t>
  </si>
  <si>
    <t>2.1</t>
  </si>
  <si>
    <t>2.2</t>
  </si>
  <si>
    <t>Note 3: Please list the equipment being used to provide this functionality in the price notes.</t>
  </si>
  <si>
    <t>1.4</t>
  </si>
  <si>
    <t>1.5</t>
  </si>
  <si>
    <t>3.1</t>
  </si>
  <si>
    <t>6.1</t>
  </si>
  <si>
    <t>6.2</t>
  </si>
  <si>
    <t>4</t>
  </si>
  <si>
    <t>5.1</t>
  </si>
  <si>
    <t>DB Licenses (Section 3.4)</t>
  </si>
  <si>
    <t>Miscellaneous (specify in price notes)</t>
  </si>
  <si>
    <t>1</t>
  </si>
  <si>
    <t>IT Infrastructure (Section 3)</t>
  </si>
  <si>
    <t>IT Infrastructure Subtotal</t>
  </si>
  <si>
    <t>2</t>
  </si>
  <si>
    <t>4.1</t>
  </si>
  <si>
    <t>Scheduling and Dispatch Software</t>
  </si>
  <si>
    <t>Scheduling and Dispatch Software Subtotal</t>
  </si>
  <si>
    <t>Note 4: Please provide specific details in the proposal</t>
  </si>
  <si>
    <t>Price Form to be Submitted by the Proposer (fill only those cells that are not greyed out). Please see "Price Form Notes" sheet for instructions</t>
  </si>
  <si>
    <t>1.6</t>
  </si>
  <si>
    <t>1.7</t>
  </si>
  <si>
    <t>5</t>
  </si>
  <si>
    <t>Data Management (Section 3.4.2)</t>
  </si>
  <si>
    <t>Reports Subtotal</t>
  </si>
  <si>
    <t>7.1</t>
  </si>
  <si>
    <t>7.2</t>
  </si>
  <si>
    <t>7.3</t>
  </si>
  <si>
    <t>7.4</t>
  </si>
  <si>
    <t>Five-year Warranty</t>
  </si>
  <si>
    <t>Year 6 Warranty (Option)</t>
  </si>
  <si>
    <t>Year 7 Warranty (Option)</t>
  </si>
  <si>
    <t>Year 8 Warranty (Option)</t>
  </si>
  <si>
    <t>8.1</t>
  </si>
  <si>
    <t>Optional and Future Capability Items</t>
  </si>
  <si>
    <t>8.2</t>
  </si>
  <si>
    <t>8.3</t>
  </si>
  <si>
    <r>
      <rPr>
        <b/>
        <sz val="11"/>
        <color indexed="8"/>
        <rFont val="Arial Narrow"/>
        <family val="2"/>
      </rPr>
      <t>D) Installed Quantity:</t>
    </r>
    <r>
      <rPr>
        <sz val="11"/>
        <color theme="1"/>
        <rFont val="Arial Narrow"/>
        <family val="2"/>
      </rPr>
      <t xml:space="preserve"> number of units to be installed</t>
    </r>
  </si>
  <si>
    <r>
      <rPr>
        <b/>
        <sz val="11"/>
        <color indexed="8"/>
        <rFont val="Arial Narrow"/>
        <family val="2"/>
      </rPr>
      <t>E) Unit Cost:</t>
    </r>
    <r>
      <rPr>
        <sz val="11"/>
        <color theme="1"/>
        <rFont val="Arial Narrow"/>
        <family val="2"/>
      </rPr>
      <t xml:space="preserve"> cost of each unit along with installation cost. Please include associated firmware cost where applicable.</t>
    </r>
  </si>
  <si>
    <r>
      <rPr>
        <b/>
        <sz val="11"/>
        <color indexed="8"/>
        <rFont val="Arial Narrow"/>
        <family val="2"/>
      </rPr>
      <t>F) Installed Total Cost:</t>
    </r>
    <r>
      <rPr>
        <sz val="11"/>
        <color theme="1"/>
        <rFont val="Arial Narrow"/>
        <family val="2"/>
      </rPr>
      <t xml:space="preserve"> total cost of installing required units. To be calculated as</t>
    </r>
    <r>
      <rPr>
        <b/>
        <sz val="11"/>
        <color indexed="8"/>
        <rFont val="Arial Narrow"/>
        <family val="2"/>
      </rPr>
      <t xml:space="preserve"> F= D x E</t>
    </r>
    <r>
      <rPr>
        <sz val="11"/>
        <color theme="1"/>
        <rFont val="Arial Narrow"/>
        <family val="2"/>
      </rPr>
      <t xml:space="preserve">  </t>
    </r>
  </si>
  <si>
    <r>
      <rPr>
        <b/>
        <sz val="11"/>
        <color indexed="8"/>
        <rFont val="Arial Narrow"/>
        <family val="2"/>
      </rPr>
      <t>G) Spares Quantity:</t>
    </r>
    <r>
      <rPr>
        <sz val="11"/>
        <color theme="1"/>
        <rFont val="Arial Narrow"/>
        <family val="2"/>
      </rPr>
      <t xml:space="preserve"> number of spare units</t>
    </r>
  </si>
  <si>
    <r>
      <rPr>
        <b/>
        <sz val="11"/>
        <color indexed="8"/>
        <rFont val="Arial Narrow"/>
        <family val="2"/>
      </rPr>
      <t>H) Spares Unit Cost:</t>
    </r>
    <r>
      <rPr>
        <sz val="11"/>
        <color theme="1"/>
        <rFont val="Arial Narrow"/>
        <family val="2"/>
      </rPr>
      <t xml:space="preserve"> cost of each spare unit without installation cost</t>
    </r>
  </si>
  <si>
    <r>
      <t xml:space="preserve">J) Fixed Software License Cost: </t>
    </r>
    <r>
      <rPr>
        <sz val="11"/>
        <color theme="1"/>
        <rFont val="Arial Narrow"/>
        <family val="2"/>
      </rPr>
      <t>one-time license cost of software</t>
    </r>
  </si>
  <si>
    <r>
      <t xml:space="preserve">M) Annual Cost After Warranty: </t>
    </r>
    <r>
      <rPr>
        <sz val="11"/>
        <color theme="1"/>
        <rFont val="Arial Narrow"/>
        <family val="2"/>
      </rPr>
      <t>annual warranty cost associated with an individual  line item once system warranty expires</t>
    </r>
  </si>
  <si>
    <r>
      <rPr>
        <b/>
        <sz val="11"/>
        <color indexed="8"/>
        <rFont val="Arial Narrow"/>
        <family val="2"/>
      </rPr>
      <t>I) Spares Total Cost</t>
    </r>
    <r>
      <rPr>
        <sz val="11"/>
        <color theme="1"/>
        <rFont val="Arial Narrow"/>
        <family val="2"/>
      </rPr>
      <t>: total cost of spare units. To be calculated as:</t>
    </r>
    <r>
      <rPr>
        <b/>
        <sz val="11"/>
        <color indexed="8"/>
        <rFont val="Arial Narrow"/>
        <family val="2"/>
      </rPr>
      <t xml:space="preserve"> I = G x H</t>
    </r>
  </si>
  <si>
    <r>
      <t xml:space="preserve">K) Total Number of Licenses: </t>
    </r>
    <r>
      <rPr>
        <sz val="11"/>
        <color theme="1"/>
        <rFont val="Arial Narrow"/>
        <family val="2"/>
      </rPr>
      <t>number of user licenses covered by fixed-software license cost (J)</t>
    </r>
  </si>
  <si>
    <r>
      <t xml:space="preserve">L) Total Capital Cost: </t>
    </r>
    <r>
      <rPr>
        <sz val="11"/>
        <color theme="1"/>
        <rFont val="Arial Narrow"/>
        <family val="2"/>
      </rPr>
      <t xml:space="preserve">total capital cost to be calculated as: </t>
    </r>
    <r>
      <rPr>
        <b/>
        <sz val="11"/>
        <color indexed="8"/>
        <rFont val="Arial Narrow"/>
        <family val="2"/>
      </rPr>
      <t>L = F+I+J</t>
    </r>
  </si>
  <si>
    <t>No.</t>
  </si>
  <si>
    <t>Annual Operations &amp; Maintenance Cost After Warranty</t>
  </si>
  <si>
    <t>Customer/Rider System Subtotal</t>
  </si>
  <si>
    <t>7.5</t>
  </si>
  <si>
    <t>Note 1: Please enter the quantity as needed.</t>
  </si>
  <si>
    <t>Hosting [Note 3] (Section 3.2, 3.6)</t>
  </si>
  <si>
    <t>OS Licenses [Note 4] (Section 3.2)</t>
  </si>
  <si>
    <t>Year 9 Warranty (Option)</t>
  </si>
  <si>
    <t>Year 10 Warranty (Option)</t>
  </si>
  <si>
    <t>Software (Section 3.2.2)</t>
  </si>
  <si>
    <t>Follow-up Analysis (Section 3.6.2)</t>
  </si>
  <si>
    <t>GIS and Mapping Software (Section 5 except 5.10)</t>
  </si>
  <si>
    <t xml:space="preserve">Scheduling and Dispatching Software (Section 6) </t>
  </si>
  <si>
    <t>Existing Trip and Client Database Conversion (Section 6.1)</t>
  </si>
  <si>
    <t>Client Registration (Section 6.2)</t>
  </si>
  <si>
    <t>Client Data Management (Section 6.3)</t>
  </si>
  <si>
    <t>Agency Resource Management (Section 6.4)</t>
  </si>
  <si>
    <t>Reservations Software (Section 6.5)</t>
  </si>
  <si>
    <t>Scheduling Software (Section 6.6)</t>
  </si>
  <si>
    <t>Dispatching Software (Section 6.7)</t>
  </si>
  <si>
    <t>Customer Service Software (Section 6.9)</t>
  </si>
  <si>
    <t>Mobile Data Terminal (MDT) Interface (Section 6.10)</t>
  </si>
  <si>
    <t>Customer/Rider System (Section 7)</t>
  </si>
  <si>
    <t>Reports (Section 8)</t>
  </si>
  <si>
    <t>Project Implementation (Section 11)</t>
  </si>
  <si>
    <t>Project Management (Section 11.3)</t>
  </si>
  <si>
    <t>Design Reviews (Section 11.4)</t>
  </si>
  <si>
    <t>Testing (Section 11.5)</t>
  </si>
  <si>
    <t>Documentation (Section 11.6)</t>
  </si>
  <si>
    <t>Training (Section 11.7)</t>
  </si>
  <si>
    <t>Third-party Mapping Overlay/Integration (Section 5.10)</t>
  </si>
  <si>
    <t>8.4</t>
  </si>
  <si>
    <t>8.5</t>
  </si>
  <si>
    <t>8.6</t>
  </si>
  <si>
    <t>Wireless Data Communication (Section 4)</t>
  </si>
  <si>
    <t>2.3</t>
  </si>
  <si>
    <t>Other (please provide specifics in the Proposer Price Notes)</t>
  </si>
  <si>
    <t>Alternative Cost: Software as a Service Subscription per Year</t>
  </si>
  <si>
    <t>Alternative Cost: Per Trip Fee</t>
  </si>
  <si>
    <t>If Cost is a Per Trip Fee, Number of Trips Assumed per Year</t>
  </si>
  <si>
    <t>Alternative Cost: Per Vehicle Fee</t>
  </si>
  <si>
    <t>If Cost is a Per Vehicle Fee, Number of Vehicles Assumed per Year</t>
  </si>
  <si>
    <t>Wireless Data Communication Subtotal</t>
  </si>
  <si>
    <r>
      <t xml:space="preserve">N) Alternative Cost: Software as a Service Subscription per Year: </t>
    </r>
    <r>
      <rPr>
        <sz val="11"/>
        <color theme="1"/>
        <rFont val="Arial Narrow"/>
        <family val="2"/>
      </rPr>
      <t>annual software subscription cost</t>
    </r>
  </si>
  <si>
    <r>
      <t xml:space="preserve">O) Alternative Cost: Per Trip Fee: </t>
    </r>
    <r>
      <rPr>
        <sz val="11"/>
        <color theme="1"/>
        <rFont val="Arial Narrow"/>
        <family val="2"/>
      </rPr>
      <t>scheduling software cost per trip</t>
    </r>
  </si>
  <si>
    <r>
      <t xml:space="preserve">P) If Cost is a Per Trip Fee, Number of Trips Assumed per Year: </t>
    </r>
    <r>
      <rPr>
        <sz val="11"/>
        <color theme="1"/>
        <rFont val="Arial Narrow"/>
        <family val="2"/>
      </rPr>
      <t>assumed number of trips per year</t>
    </r>
  </si>
  <si>
    <r>
      <t xml:space="preserve">Q) Alternative Cost: Per Vehicle Fee: </t>
    </r>
    <r>
      <rPr>
        <sz val="11"/>
        <color theme="1"/>
        <rFont val="Arial Narrow"/>
        <family val="2"/>
      </rPr>
      <t>scheduling software cost per vehicle</t>
    </r>
  </si>
  <si>
    <r>
      <t xml:space="preserve">R) If Cost is a Per Vehicle Fee, Number of Vehicles Assumed per Year: </t>
    </r>
    <r>
      <rPr>
        <sz val="11"/>
        <color theme="1"/>
        <rFont val="Arial Narrow"/>
        <family val="2"/>
      </rPr>
      <t>assumed number of vehicles per year</t>
    </r>
  </si>
  <si>
    <t>Interface with existing tablet (Section 4.1)</t>
  </si>
  <si>
    <t>Wireless Local Area Network (WLAN) Hardware (Section 4.3.2) (Option)</t>
  </si>
  <si>
    <t>WLAN Data Transfer Support Software (Section 4.3.3) (Option)</t>
  </si>
  <si>
    <t>Central Wireless Communication Gateway Software (Section 4.2.2)</t>
  </si>
  <si>
    <t>3.2</t>
  </si>
  <si>
    <t>3.2.1</t>
  </si>
  <si>
    <t>3.2.2</t>
  </si>
  <si>
    <t>3.2.3</t>
  </si>
  <si>
    <t>3.2.4</t>
  </si>
  <si>
    <t>3.2.5</t>
  </si>
  <si>
    <t>3.2.6</t>
  </si>
  <si>
    <t>3.2.7</t>
  </si>
  <si>
    <t>3.2.8</t>
  </si>
  <si>
    <t>3.2.9</t>
  </si>
  <si>
    <t>3.2.10</t>
  </si>
  <si>
    <t>Billing Software (Section 6.8)</t>
  </si>
  <si>
    <t>CAD/AVL Integration, MDT/Tablet, Manifest Management and iCabbi Integration Functional Specifications (Section 9)</t>
  </si>
  <si>
    <t>6</t>
  </si>
  <si>
    <t>CAD/AVL Integration, MDT/Tablet, Manifest Management and iCabbi Integration Functional Specifications (Section 9 except 9.4)</t>
  </si>
  <si>
    <t>Potential Interface with iCabbi (Section 9.4)</t>
  </si>
  <si>
    <t>CAD/AVL Integration, etc. Subtotal</t>
  </si>
  <si>
    <t>8</t>
  </si>
  <si>
    <t>Warranty (Section 12)</t>
  </si>
  <si>
    <t>9.1</t>
  </si>
  <si>
    <t>9.2</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</si>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</sst>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Arial Narrow"/>
      <family val="2"/>
    </font>
    <font>
      <b/>
      <sz val="11"/>
      <color indexed="8"/>
      <name val="Arial Narrow"/>
      <family val="2"/>
    </font>
    <font>
      <sz val="11"/>
      <color theme="1"/>
      <name val="Arial Narrow"/>
      <family val="2"/>
    </font>
    <font>
      <sz val="11"/>
      <color theme="0"/>
      <name val="Arial Narrow"/>
      <family val="2"/>
    </font>
    <font>
      <b/>
      <sz val="11"/>
      <color theme="0"/>
      <name val="Arial Narrow"/>
      <family val="2"/>
    </font>
    <font>
      <b/>
      <sz val="11"/>
      <color theme="1"/>
      <name val="Arial Narrow"/>
      <family val="2"/>
    </font>
    <font>
      <sz val="10"/>
      <color theme="1"/>
      <name val="Calibri Light"/>
      <family val="2"/>
    </font>
    <font>
      <sz val="10"/>
      <color theme="0" tint="-0.249977111117893"/>
      <name val="Calibri Light"/>
      <family val="2"/>
    </font>
    <font>
      <b/>
      <sz val="10"/>
      <color theme="0"/>
      <name val="Calibri Light"/>
      <family val="2"/>
    </font>
    <font>
      <b/>
      <sz val="10"/>
      <color theme="1"/>
      <name val="Calibri Light"/>
      <family val="2"/>
    </font>
    <font>
      <sz val="10"/>
      <color theme="0"/>
      <name val="Calibri Light"/>
      <family val="2"/>
    </font>
    <font>
      <b/>
      <sz val="10"/>
      <name val="Calibri Light"/>
      <family val="2"/>
    </font>
    <font>
      <sz val="10"/>
      <name val="Calibri Light"/>
      <family val="2"/>
    </font>
    <font>
      <b/>
      <sz val="10"/>
      <color rgb="FF000000"/>
      <name val="Calibri Light"/>
      <family val="2"/>
    </font>
    <font>
      <sz val="10"/>
      <color rgb="FF000000"/>
      <name val="Calibri Light"/>
      <family val="2"/>
    </font>
  </fonts>
  <fills count="10">
    <fill>
      <patternFill patternType="none"/>
    </fill>
    <fill>
      <patternFill patternType="gray125"/>
    </fill>
    <fill>
      <patternFill patternType="solid">
        <fgColor rgb="FFD9D9D9"/>
        <bgColor indexed="64"/>
      </patternFill>
    </fill>
    <fill>
      <patternFill patternType="solid">
        <fgColor theme="1"/>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
      <patternFill patternType="solid">
        <fgColor rgb="FFFFFF00"/>
        <bgColor rgb="FF000000"/>
      </patternFill>
    </fill>
    <fill>
      <patternFill patternType="solid">
        <fgColor rgb="FFFFFFFF"/>
        <bgColor rgb="FF000000"/>
      </patternFill>
    </fill>
    <fill>
      <patternFill patternType="solid">
        <fgColor rgb="FFD9D9D9"/>
        <bgColor rgb="FF000000"/>
      </patternFill>
    </fill>
  </fills>
  <borders count="50">
    <border>
      <left/>
      <right/>
      <top/>
      <bottom/>
      <diagonal/>
    </border>
    <border>
      <left style="hair">
        <color indexed="64"/>
      </left>
      <right style="hair">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hair">
        <color indexed="64"/>
      </right>
      <top style="medium">
        <color indexed="64"/>
      </top>
      <bottom style="medium">
        <color indexed="64"/>
      </bottom>
      <diagonal/>
    </border>
    <border>
      <left/>
      <right/>
      <top style="hair">
        <color indexed="64"/>
      </top>
      <bottom style="hair">
        <color indexed="64"/>
      </bottom>
      <diagonal/>
    </border>
    <border>
      <left/>
      <right/>
      <top style="medium">
        <color indexed="64"/>
      </top>
      <bottom/>
      <diagonal/>
    </border>
    <border>
      <left/>
      <right style="hair">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hair">
        <color indexed="64"/>
      </bottom>
      <diagonal/>
    </border>
    <border>
      <left/>
      <right/>
      <top/>
      <bottom style="hair">
        <color indexed="64"/>
      </bottom>
      <diagonal/>
    </border>
    <border>
      <left/>
      <right style="medium">
        <color indexed="64"/>
      </right>
      <top style="medium">
        <color indexed="64"/>
      </top>
      <bottom style="medium">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style="medium">
        <color indexed="64"/>
      </left>
      <right/>
      <top/>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s>
  <cellStyleXfs count="2">
    <xf numFmtId="0" fontId="0" fillId="0" borderId="0"/>
    <xf numFmtId="44" fontId="2" fillId="0" borderId="0" applyFont="0" applyFill="0" applyBorder="0" applyAlignment="0" applyProtection="0"/>
  </cellStyleXfs>
  <cellXfs count="146">
    <xf numFmtId="0" fontId="0" fillId="0" borderId="0" xfId="0"/>
    <xf numFmtId="0" fontId="0" fillId="0" borderId="0" xfId="0" applyAlignment="1">
      <alignment wrapText="1"/>
    </xf>
    <xf numFmtId="0" fontId="6" fillId="3" borderId="4" xfId="0" applyFont="1" applyFill="1" applyBorder="1" applyAlignment="1">
      <alignment horizontal="center" wrapText="1"/>
    </xf>
    <xf numFmtId="0" fontId="6" fillId="3" borderId="0" xfId="0" applyFont="1" applyFill="1" applyAlignment="1">
      <alignment horizontal="center"/>
    </xf>
    <xf numFmtId="0" fontId="6" fillId="3" borderId="0" xfId="0" applyFont="1" applyFill="1" applyAlignment="1">
      <alignment horizontal="left"/>
    </xf>
    <xf numFmtId="0" fontId="6" fillId="3" borderId="0" xfId="0" applyFont="1" applyFill="1" applyAlignment="1">
      <alignment horizontal="center" wrapText="1"/>
    </xf>
    <xf numFmtId="0" fontId="6" fillId="3" borderId="0" xfId="0" applyFont="1" applyFill="1" applyAlignment="1">
      <alignment horizontal="center" vertical="top" wrapText="1"/>
    </xf>
    <xf numFmtId="0" fontId="6" fillId="3" borderId="5" xfId="0" applyFont="1" applyFill="1" applyBorder="1" applyAlignment="1">
      <alignment horizontal="center" wrapText="1"/>
    </xf>
    <xf numFmtId="44" fontId="6" fillId="0" borderId="1" xfId="1" applyFont="1" applyBorder="1" applyAlignment="1">
      <alignment horizontal="center" vertical="top" wrapText="1"/>
    </xf>
    <xf numFmtId="0" fontId="6" fillId="0" borderId="0" xfId="0" applyFont="1"/>
    <xf numFmtId="0" fontId="9" fillId="0" borderId="0" xfId="0" applyFont="1"/>
    <xf numFmtId="0" fontId="6" fillId="5" borderId="1" xfId="0" applyFont="1" applyFill="1" applyBorder="1" applyAlignment="1">
      <alignment horizontal="center" vertical="top" wrapText="1"/>
    </xf>
    <xf numFmtId="44" fontId="6" fillId="5" borderId="1" xfId="1" applyFont="1" applyFill="1" applyBorder="1" applyAlignment="1">
      <alignment horizontal="center" vertical="top" wrapText="1"/>
    </xf>
    <xf numFmtId="0" fontId="6" fillId="0" borderId="35" xfId="0" applyFont="1" applyBorder="1"/>
    <xf numFmtId="0" fontId="6" fillId="5" borderId="35" xfId="0" applyFont="1" applyFill="1" applyBorder="1"/>
    <xf numFmtId="0" fontId="6" fillId="3" borderId="0" xfId="0" applyFont="1" applyFill="1"/>
    <xf numFmtId="0" fontId="14" fillId="0" borderId="35" xfId="0" applyFont="1" applyBorder="1" applyAlignment="1">
      <alignment horizontal="center" wrapText="1"/>
    </xf>
    <xf numFmtId="44" fontId="6" fillId="5" borderId="39" xfId="1" applyFont="1" applyFill="1" applyBorder="1" applyAlignment="1">
      <alignment horizontal="center" vertical="top" wrapText="1"/>
    </xf>
    <xf numFmtId="44" fontId="6" fillId="5" borderId="40" xfId="1" applyFont="1" applyFill="1" applyBorder="1" applyAlignment="1">
      <alignment horizontal="center" vertical="top" wrapText="1"/>
    </xf>
    <xf numFmtId="44" fontId="6" fillId="5" borderId="24" xfId="1" applyFont="1" applyFill="1" applyBorder="1" applyAlignment="1">
      <alignment horizontal="center" vertical="top" wrapText="1"/>
    </xf>
    <xf numFmtId="44" fontId="6" fillId="5" borderId="20" xfId="1" applyFont="1" applyFill="1" applyBorder="1" applyAlignment="1">
      <alignment horizontal="center" vertical="top" wrapText="1"/>
    </xf>
    <xf numFmtId="0" fontId="6" fillId="0" borderId="0" xfId="0" applyFont="1" applyAlignment="1">
      <alignment horizontal="center"/>
    </xf>
    <xf numFmtId="0" fontId="6" fillId="2" borderId="35" xfId="0" applyFont="1" applyFill="1" applyBorder="1" applyAlignment="1">
      <alignment horizontal="center" wrapText="1"/>
    </xf>
    <xf numFmtId="0" fontId="6" fillId="2" borderId="35" xfId="0" applyFont="1" applyFill="1" applyBorder="1" applyAlignment="1">
      <alignment horizontal="center"/>
    </xf>
    <xf numFmtId="0" fontId="6" fillId="2" borderId="35" xfId="0" applyFont="1" applyFill="1" applyBorder="1" applyAlignment="1">
      <alignment horizontal="center" vertical="top" wrapText="1"/>
    </xf>
    <xf numFmtId="44" fontId="6" fillId="0" borderId="35" xfId="1" applyFont="1" applyBorder="1" applyAlignment="1">
      <alignment horizontal="center" vertical="center" wrapText="1"/>
    </xf>
    <xf numFmtId="44" fontId="6" fillId="5" borderId="9" xfId="1" applyFont="1" applyFill="1" applyBorder="1" applyAlignment="1">
      <alignment horizontal="center" vertical="top" wrapText="1"/>
    </xf>
    <xf numFmtId="0" fontId="6" fillId="5" borderId="35" xfId="0" applyFont="1" applyFill="1" applyBorder="1" applyAlignment="1">
      <alignment horizontal="center" vertical="top" wrapText="1"/>
    </xf>
    <xf numFmtId="0" fontId="6" fillId="3" borderId="41" xfId="0" applyFont="1" applyFill="1" applyBorder="1" applyAlignment="1">
      <alignment horizontal="center" wrapText="1"/>
    </xf>
    <xf numFmtId="0" fontId="6" fillId="3" borderId="12" xfId="0" applyFont="1" applyFill="1" applyBorder="1" applyAlignment="1">
      <alignment horizontal="center"/>
    </xf>
    <xf numFmtId="0" fontId="6" fillId="3" borderId="12" xfId="0" applyFont="1" applyFill="1" applyBorder="1" applyAlignment="1">
      <alignment horizontal="center" wrapText="1"/>
    </xf>
    <xf numFmtId="0" fontId="6" fillId="3" borderId="12" xfId="0" applyFont="1" applyFill="1" applyBorder="1" applyAlignment="1">
      <alignment horizontal="center" vertical="top" wrapText="1"/>
    </xf>
    <xf numFmtId="44" fontId="6" fillId="3" borderId="12" xfId="1" applyFont="1" applyFill="1" applyBorder="1" applyAlignment="1">
      <alignment horizontal="center" vertical="top" wrapText="1"/>
    </xf>
    <xf numFmtId="0" fontId="6" fillId="3" borderId="13" xfId="0" applyFont="1" applyFill="1" applyBorder="1" applyAlignment="1">
      <alignment horizontal="center" wrapText="1"/>
    </xf>
    <xf numFmtId="44" fontId="6" fillId="0" borderId="35" xfId="1" applyFont="1" applyBorder="1" applyAlignment="1">
      <alignment horizontal="center" vertical="top" wrapText="1"/>
    </xf>
    <xf numFmtId="0" fontId="6" fillId="0" borderId="35" xfId="0" applyFont="1" applyBorder="1" applyAlignment="1">
      <alignment horizontal="center"/>
    </xf>
    <xf numFmtId="44" fontId="6" fillId="0" borderId="35" xfId="1" applyFont="1" applyFill="1" applyBorder="1" applyAlignment="1">
      <alignment horizontal="center"/>
    </xf>
    <xf numFmtId="44" fontId="6" fillId="2" borderId="35" xfId="1" applyFont="1" applyFill="1" applyBorder="1" applyAlignment="1">
      <alignment horizontal="center" wrapText="1"/>
    </xf>
    <xf numFmtId="44" fontId="6" fillId="0" borderId="35" xfId="1" applyFont="1" applyBorder="1" applyAlignment="1">
      <alignment horizontal="center" wrapText="1"/>
    </xf>
    <xf numFmtId="0" fontId="6" fillId="0" borderId="35" xfId="0" applyFont="1" applyBorder="1" applyAlignment="1">
      <alignment horizontal="center" wrapText="1"/>
    </xf>
    <xf numFmtId="44" fontId="6" fillId="5" borderId="35" xfId="1" applyFont="1" applyFill="1" applyBorder="1" applyAlignment="1">
      <alignment horizontal="center" wrapText="1"/>
    </xf>
    <xf numFmtId="0" fontId="6" fillId="0" borderId="35" xfId="0" applyFont="1" applyBorder="1" applyAlignment="1">
      <alignment horizontal="center" vertical="top" wrapText="1"/>
    </xf>
    <xf numFmtId="0" fontId="6" fillId="5" borderId="35" xfId="0" applyFont="1" applyFill="1" applyBorder="1" applyAlignment="1">
      <alignment horizontal="center"/>
    </xf>
    <xf numFmtId="44" fontId="6" fillId="5" borderId="35" xfId="1" applyFont="1" applyFill="1" applyBorder="1" applyAlignment="1">
      <alignment horizontal="center"/>
    </xf>
    <xf numFmtId="44" fontId="6" fillId="0" borderId="35" xfId="1" applyFont="1" applyBorder="1" applyAlignment="1">
      <alignment horizontal="center"/>
    </xf>
    <xf numFmtId="0" fontId="6" fillId="5" borderId="35" xfId="0" applyFont="1" applyFill="1" applyBorder="1" applyAlignment="1">
      <alignment horizontal="center" wrapText="1"/>
    </xf>
    <xf numFmtId="44" fontId="6" fillId="5" borderId="35" xfId="1" applyFont="1" applyFill="1" applyBorder="1" applyAlignment="1">
      <alignment horizontal="center" vertical="top" wrapText="1"/>
    </xf>
    <xf numFmtId="44" fontId="6" fillId="0" borderId="35" xfId="1" applyFont="1" applyFill="1" applyBorder="1" applyAlignment="1">
      <alignment horizontal="center" wrapText="1"/>
    </xf>
    <xf numFmtId="44" fontId="14" fillId="0" borderId="35" xfId="1" applyFont="1" applyFill="1" applyBorder="1" applyAlignment="1">
      <alignment horizontal="center"/>
    </xf>
    <xf numFmtId="44" fontId="14" fillId="0" borderId="35" xfId="1" applyFont="1" applyFill="1" applyBorder="1" applyAlignment="1">
      <alignment horizontal="center" wrapText="1"/>
    </xf>
    <xf numFmtId="44" fontId="14" fillId="9" borderId="35" xfId="1" applyFont="1" applyFill="1" applyBorder="1" applyAlignment="1">
      <alignment horizontal="center" wrapText="1"/>
    </xf>
    <xf numFmtId="0" fontId="14" fillId="9" borderId="35" xfId="0" applyFont="1" applyFill="1" applyBorder="1" applyAlignment="1">
      <alignment horizontal="center" vertical="top" wrapText="1"/>
    </xf>
    <xf numFmtId="44" fontId="14" fillId="0" borderId="35" xfId="1" applyFont="1" applyFill="1" applyBorder="1" applyAlignment="1">
      <alignment horizontal="center" vertical="top" wrapText="1"/>
    </xf>
    <xf numFmtId="0" fontId="14" fillId="9" borderId="35" xfId="0" applyFont="1" applyFill="1" applyBorder="1" applyAlignment="1">
      <alignment horizontal="center" wrapText="1"/>
    </xf>
    <xf numFmtId="0" fontId="14" fillId="0" borderId="35" xfId="0" applyFont="1" applyBorder="1" applyAlignment="1">
      <alignment horizontal="center" vertical="top" wrapText="1"/>
    </xf>
    <xf numFmtId="0" fontId="14" fillId="0" borderId="35" xfId="0" applyFont="1" applyBorder="1" applyAlignment="1">
      <alignment horizontal="center"/>
    </xf>
    <xf numFmtId="0" fontId="7" fillId="5" borderId="35" xfId="0" applyFont="1" applyFill="1" applyBorder="1" applyAlignment="1">
      <alignment horizontal="center" wrapText="1"/>
    </xf>
    <xf numFmtId="44" fontId="7" fillId="5" borderId="35" xfId="1" applyFont="1" applyFill="1" applyBorder="1" applyAlignment="1">
      <alignment horizontal="center" wrapText="1"/>
    </xf>
    <xf numFmtId="0" fontId="6" fillId="3" borderId="43" xfId="0" applyFont="1" applyFill="1" applyBorder="1" applyAlignment="1">
      <alignment horizontal="center" wrapText="1"/>
    </xf>
    <xf numFmtId="0" fontId="6" fillId="3" borderId="44" xfId="0" applyFont="1" applyFill="1" applyBorder="1" applyAlignment="1">
      <alignment horizontal="center" wrapText="1"/>
    </xf>
    <xf numFmtId="0" fontId="6" fillId="3" borderId="45" xfId="0" applyFont="1" applyFill="1" applyBorder="1" applyAlignment="1">
      <alignment horizontal="center" wrapText="1"/>
    </xf>
    <xf numFmtId="0" fontId="6" fillId="3" borderId="44" xfId="0" applyFont="1" applyFill="1" applyBorder="1" applyAlignment="1">
      <alignment horizontal="center"/>
    </xf>
    <xf numFmtId="0" fontId="6" fillId="3" borderId="44" xfId="0" applyFont="1" applyFill="1" applyBorder="1" applyAlignment="1">
      <alignment horizontal="left"/>
    </xf>
    <xf numFmtId="0" fontId="6" fillId="3" borderId="44" xfId="0" applyFont="1" applyFill="1" applyBorder="1" applyAlignment="1">
      <alignment horizontal="center" vertical="top" wrapText="1"/>
    </xf>
    <xf numFmtId="0" fontId="6" fillId="3" borderId="44" xfId="0" applyFont="1" applyFill="1" applyBorder="1"/>
    <xf numFmtId="0" fontId="6" fillId="3" borderId="45" xfId="0" applyFont="1" applyFill="1" applyBorder="1"/>
    <xf numFmtId="0" fontId="6" fillId="3" borderId="5" xfId="0" applyFont="1" applyFill="1" applyBorder="1"/>
    <xf numFmtId="0" fontId="9" fillId="3" borderId="44" xfId="0" applyFont="1" applyFill="1" applyBorder="1" applyAlignment="1">
      <alignment horizontal="right" vertical="top"/>
    </xf>
    <xf numFmtId="0" fontId="8" fillId="0" borderId="0" xfId="0" applyFont="1"/>
    <xf numFmtId="0" fontId="10" fillId="0" borderId="17" xfId="0" applyFont="1" applyBorder="1"/>
    <xf numFmtId="0" fontId="11" fillId="5" borderId="16" xfId="0" applyFont="1" applyFill="1" applyBorder="1" applyAlignment="1">
      <alignment horizontal="center" vertical="center"/>
    </xf>
    <xf numFmtId="0" fontId="11" fillId="5" borderId="16" xfId="0" applyFont="1" applyFill="1" applyBorder="1" applyAlignment="1">
      <alignment horizontal="center" textRotation="90" wrapText="1"/>
    </xf>
    <xf numFmtId="0" fontId="11" fillId="5" borderId="16" xfId="0" applyFont="1" applyFill="1" applyBorder="1" applyAlignment="1">
      <alignment horizontal="center" textRotation="90"/>
    </xf>
    <xf numFmtId="0" fontId="8" fillId="3" borderId="8" xfId="0" applyFont="1" applyFill="1" applyBorder="1" applyAlignment="1">
      <alignment horizontal="center" textRotation="90" wrapText="1"/>
    </xf>
    <xf numFmtId="0" fontId="8" fillId="3" borderId="8" xfId="0" applyFont="1" applyFill="1" applyBorder="1" applyAlignment="1">
      <alignment horizontal="center" textRotation="90"/>
    </xf>
    <xf numFmtId="0" fontId="8" fillId="3" borderId="33" xfId="0" applyFont="1" applyFill="1" applyBorder="1" applyAlignment="1">
      <alignment horizontal="center" textRotation="90" wrapText="1"/>
    </xf>
    <xf numFmtId="49" fontId="9" fillId="6" borderId="16" xfId="0" applyNumberFormat="1" applyFont="1" applyFill="1" applyBorder="1"/>
    <xf numFmtId="49" fontId="12" fillId="0" borderId="18" xfId="0" applyNumberFormat="1" applyFont="1" applyBorder="1"/>
    <xf numFmtId="0" fontId="6" fillId="4" borderId="10" xfId="0" applyFont="1" applyFill="1" applyBorder="1" applyAlignment="1">
      <alignment horizontal="left" vertical="top" indent="2"/>
    </xf>
    <xf numFmtId="49" fontId="12" fillId="0" borderId="2" xfId="0" applyNumberFormat="1" applyFont="1" applyBorder="1"/>
    <xf numFmtId="0" fontId="6" fillId="4" borderId="10" xfId="0" applyFont="1" applyFill="1" applyBorder="1" applyAlignment="1">
      <alignment horizontal="left" vertical="top" indent="4"/>
    </xf>
    <xf numFmtId="0" fontId="6" fillId="4" borderId="32" xfId="0" applyFont="1" applyFill="1" applyBorder="1" applyAlignment="1">
      <alignment horizontal="left" vertical="top" indent="2"/>
    </xf>
    <xf numFmtId="0" fontId="6" fillId="4" borderId="0" xfId="0" applyFont="1" applyFill="1" applyAlignment="1">
      <alignment horizontal="left" vertical="top" indent="2"/>
    </xf>
    <xf numFmtId="0" fontId="9" fillId="3" borderId="0" xfId="0" applyFont="1" applyFill="1" applyAlignment="1">
      <alignment horizontal="center" vertical="top"/>
    </xf>
    <xf numFmtId="0" fontId="9" fillId="3" borderId="3" xfId="0" applyFont="1" applyFill="1" applyBorder="1" applyAlignment="1">
      <alignment horizontal="center" vertical="top"/>
    </xf>
    <xf numFmtId="49" fontId="13" fillId="7" borderId="16" xfId="0" applyNumberFormat="1" applyFont="1" applyFill="1" applyBorder="1"/>
    <xf numFmtId="49" fontId="14" fillId="0" borderId="14" xfId="0" applyNumberFormat="1" applyFont="1" applyBorder="1"/>
    <xf numFmtId="0" fontId="14" fillId="8" borderId="15" xfId="0" applyFont="1" applyFill="1" applyBorder="1" applyAlignment="1">
      <alignment horizontal="left" vertical="top" indent="2"/>
    </xf>
    <xf numFmtId="0" fontId="14" fillId="8" borderId="31" xfId="0" applyFont="1" applyFill="1" applyBorder="1" applyAlignment="1">
      <alignment horizontal="left" vertical="top" indent="2"/>
    </xf>
    <xf numFmtId="49" fontId="6" fillId="6" borderId="22" xfId="0" applyNumberFormat="1" applyFont="1" applyFill="1" applyBorder="1"/>
    <xf numFmtId="0" fontId="9" fillId="6" borderId="20" xfId="0" applyFont="1" applyFill="1" applyBorder="1" applyAlignment="1">
      <alignment vertical="top"/>
    </xf>
    <xf numFmtId="49" fontId="6" fillId="0" borderId="15" xfId="0" applyNumberFormat="1" applyFont="1" applyBorder="1"/>
    <xf numFmtId="0" fontId="6" fillId="4" borderId="38" xfId="0" applyFont="1" applyFill="1" applyBorder="1" applyAlignment="1">
      <alignment horizontal="left" vertical="top" indent="2"/>
    </xf>
    <xf numFmtId="49" fontId="6" fillId="0" borderId="14" xfId="0" applyNumberFormat="1" applyFont="1" applyBorder="1"/>
    <xf numFmtId="0" fontId="6" fillId="4" borderId="26" xfId="0" applyFont="1" applyFill="1" applyBorder="1" applyAlignment="1">
      <alignment horizontal="left" vertical="top" indent="4"/>
    </xf>
    <xf numFmtId="49" fontId="6" fillId="0" borderId="26" xfId="0" applyNumberFormat="1" applyFont="1" applyBorder="1"/>
    <xf numFmtId="49" fontId="6" fillId="6" borderId="16" xfId="0" applyNumberFormat="1" applyFont="1" applyFill="1" applyBorder="1"/>
    <xf numFmtId="0" fontId="9" fillId="6" borderId="20" xfId="0" applyFont="1" applyFill="1" applyBorder="1" applyAlignment="1">
      <alignment vertical="top" wrapText="1"/>
    </xf>
    <xf numFmtId="0" fontId="9" fillId="6" borderId="16" xfId="0" applyFont="1" applyFill="1" applyBorder="1" applyAlignment="1">
      <alignment horizontal="left" vertical="top"/>
    </xf>
    <xf numFmtId="49" fontId="6" fillId="0" borderId="18" xfId="0" applyNumberFormat="1" applyFont="1" applyBorder="1"/>
    <xf numFmtId="0" fontId="6" fillId="4" borderId="19" xfId="0" applyFont="1" applyFill="1" applyBorder="1" applyAlignment="1">
      <alignment vertical="top"/>
    </xf>
    <xf numFmtId="49" fontId="6" fillId="0" borderId="2" xfId="0" applyNumberFormat="1" applyFont="1" applyBorder="1"/>
    <xf numFmtId="0" fontId="6" fillId="4" borderId="7" xfId="0" applyFont="1" applyFill="1" applyBorder="1" applyAlignment="1">
      <alignment vertical="top"/>
    </xf>
    <xf numFmtId="49" fontId="6" fillId="0" borderId="11" xfId="0" applyNumberFormat="1" applyFont="1" applyBorder="1"/>
    <xf numFmtId="0" fontId="6" fillId="4" borderId="17" xfId="0" applyFont="1" applyFill="1" applyBorder="1" applyAlignment="1">
      <alignment vertical="top"/>
    </xf>
    <xf numFmtId="0" fontId="9" fillId="3" borderId="0" xfId="0" applyFont="1" applyFill="1" applyAlignment="1">
      <alignment horizontal="right" vertical="top"/>
    </xf>
    <xf numFmtId="0" fontId="9" fillId="3" borderId="8" xfId="0" applyFont="1" applyFill="1" applyBorder="1" applyAlignment="1">
      <alignment horizontal="right" vertical="top"/>
    </xf>
    <xf numFmtId="0" fontId="4" fillId="3" borderId="0" xfId="0" applyFont="1" applyFill="1"/>
    <xf numFmtId="0" fontId="3" fillId="3" borderId="0" xfId="0" applyFont="1" applyFill="1"/>
    <xf numFmtId="0" fontId="6" fillId="4" borderId="10" xfId="0" applyFont="1" applyFill="1" applyBorder="1" applyAlignment="1">
      <alignment horizontal="left" vertical="top" wrapText="1" indent="2"/>
    </xf>
    <xf numFmtId="49" fontId="6" fillId="0" borderId="14" xfId="0" applyNumberFormat="1" applyFont="1" applyBorder="1" applyAlignment="1">
      <alignment vertical="center"/>
    </xf>
    <xf numFmtId="49" fontId="6" fillId="0" borderId="48" xfId="0" applyNumberFormat="1" applyFont="1" applyBorder="1"/>
    <xf numFmtId="0" fontId="6" fillId="4" borderId="49" xfId="0" applyFont="1" applyFill="1" applyBorder="1" applyAlignment="1">
      <alignment vertical="top"/>
    </xf>
    <xf numFmtId="49" fontId="6" fillId="6" borderId="16" xfId="0" applyNumberFormat="1" applyFont="1" applyFill="1" applyBorder="1" applyAlignment="1">
      <alignment vertical="center"/>
    </xf>
    <xf numFmtId="0" fontId="6" fillId="6" borderId="36" xfId="0" applyFont="1" applyFill="1" applyBorder="1" applyAlignment="1">
      <alignment horizontal="center" wrapText="1"/>
    </xf>
    <xf numFmtId="0" fontId="6" fillId="6" borderId="47" xfId="0" applyFont="1" applyFill="1" applyBorder="1" applyAlignment="1">
      <alignment horizontal="center" wrapText="1"/>
    </xf>
    <xf numFmtId="0" fontId="6" fillId="6" borderId="46" xfId="0" applyFont="1" applyFill="1" applyBorder="1" applyAlignment="1">
      <alignment horizontal="center" wrapText="1"/>
    </xf>
    <xf numFmtId="0" fontId="6" fillId="3" borderId="38" xfId="0" applyFont="1" applyFill="1" applyBorder="1" applyAlignment="1">
      <alignment horizontal="center"/>
    </xf>
    <xf numFmtId="0" fontId="6" fillId="3" borderId="8" xfId="0" applyFont="1" applyFill="1" applyBorder="1" applyAlignment="1">
      <alignment horizontal="center"/>
    </xf>
    <xf numFmtId="0" fontId="6" fillId="3" borderId="34" xfId="0" applyFont="1" applyFill="1" applyBorder="1" applyAlignment="1">
      <alignment horizontal="center"/>
    </xf>
    <xf numFmtId="0" fontId="9" fillId="4" borderId="23" xfId="0" applyFont="1" applyFill="1" applyBorder="1" applyAlignment="1">
      <alignment horizontal="right" vertical="top" indent="1"/>
    </xf>
    <xf numFmtId="0" fontId="9" fillId="4" borderId="24" xfId="0" applyFont="1" applyFill="1" applyBorder="1" applyAlignment="1">
      <alignment horizontal="right" vertical="top" indent="1"/>
    </xf>
    <xf numFmtId="0" fontId="10" fillId="3" borderId="0" xfId="0" applyFont="1" applyFill="1" applyAlignment="1">
      <alignment horizontal="center"/>
    </xf>
    <xf numFmtId="0" fontId="14" fillId="7" borderId="36" xfId="0" applyFont="1" applyFill="1" applyBorder="1" applyAlignment="1">
      <alignment horizontal="center" wrapText="1"/>
    </xf>
    <xf numFmtId="0" fontId="14" fillId="7" borderId="37" xfId="0" applyFont="1" applyFill="1" applyBorder="1" applyAlignment="1">
      <alignment horizontal="center" wrapText="1"/>
    </xf>
    <xf numFmtId="0" fontId="14" fillId="7" borderId="42" xfId="0" applyFont="1" applyFill="1" applyBorder="1" applyAlignment="1">
      <alignment horizontal="center" wrapText="1"/>
    </xf>
    <xf numFmtId="0" fontId="6" fillId="6" borderId="37" xfId="0" applyFont="1" applyFill="1" applyBorder="1" applyAlignment="1">
      <alignment horizontal="center" wrapText="1"/>
    </xf>
    <xf numFmtId="0" fontId="6" fillId="6" borderId="42" xfId="0" applyFont="1" applyFill="1" applyBorder="1" applyAlignment="1">
      <alignment horizontal="center" wrapText="1"/>
    </xf>
    <xf numFmtId="0" fontId="6" fillId="3" borderId="43" xfId="0" applyFont="1" applyFill="1" applyBorder="1" applyAlignment="1">
      <alignment horizontal="center" wrapText="1"/>
    </xf>
    <xf numFmtId="0" fontId="6" fillId="3" borderId="44" xfId="0" applyFont="1" applyFill="1" applyBorder="1" applyAlignment="1">
      <alignment horizontal="center" wrapText="1"/>
    </xf>
    <xf numFmtId="0" fontId="6" fillId="3" borderId="45" xfId="0" applyFont="1" applyFill="1" applyBorder="1" applyAlignment="1">
      <alignment horizontal="center" wrapText="1"/>
    </xf>
    <xf numFmtId="0" fontId="9" fillId="4" borderId="23" xfId="0" applyFont="1" applyFill="1" applyBorder="1" applyAlignment="1">
      <alignment horizontal="right" vertical="top"/>
    </xf>
    <xf numFmtId="0" fontId="9" fillId="4" borderId="24" xfId="0" applyFont="1" applyFill="1" applyBorder="1" applyAlignment="1">
      <alignment horizontal="right" vertical="top"/>
    </xf>
    <xf numFmtId="0" fontId="9" fillId="4" borderId="6" xfId="0" applyFont="1" applyFill="1" applyBorder="1" applyAlignment="1">
      <alignment horizontal="right" vertical="top" indent="1"/>
    </xf>
    <xf numFmtId="0" fontId="9" fillId="4" borderId="25" xfId="0" applyFont="1" applyFill="1" applyBorder="1" applyAlignment="1">
      <alignment horizontal="right" vertical="top" indent="1"/>
    </xf>
    <xf numFmtId="0" fontId="8" fillId="3" borderId="26" xfId="0" applyFont="1" applyFill="1" applyBorder="1" applyAlignment="1">
      <alignment horizontal="center"/>
    </xf>
    <xf numFmtId="0" fontId="8" fillId="3" borderId="0" xfId="0" applyFont="1" applyFill="1" applyAlignment="1">
      <alignment horizontal="center"/>
    </xf>
    <xf numFmtId="0" fontId="5" fillId="0" borderId="27" xfId="0" applyFont="1" applyBorder="1" applyAlignment="1">
      <alignment horizontal="left" wrapText="1"/>
    </xf>
    <xf numFmtId="0" fontId="0" fillId="0" borderId="28" xfId="0" applyBorder="1" applyAlignment="1">
      <alignment horizontal="left" wrapText="1"/>
    </xf>
    <xf numFmtId="0" fontId="0" fillId="0" borderId="29" xfId="0" applyBorder="1" applyAlignment="1">
      <alignment horizontal="left" wrapText="1"/>
    </xf>
    <xf numFmtId="0" fontId="0" fillId="0" borderId="27" xfId="0" applyBorder="1" applyAlignment="1">
      <alignment horizontal="left" wrapText="1"/>
    </xf>
    <xf numFmtId="0" fontId="5" fillId="0" borderId="28" xfId="0" applyFont="1" applyBorder="1" applyAlignment="1">
      <alignment horizontal="left" wrapText="1"/>
    </xf>
    <xf numFmtId="0" fontId="5" fillId="0" borderId="29" xfId="0" applyFont="1" applyBorder="1" applyAlignment="1">
      <alignment horizontal="left" wrapText="1"/>
    </xf>
    <xf numFmtId="0" fontId="0" fillId="0" borderId="30" xfId="0" applyBorder="1" applyAlignment="1">
      <alignment horizontal="left"/>
    </xf>
    <xf numFmtId="0" fontId="0" fillId="0" borderId="7" xfId="0" applyBorder="1" applyAlignment="1">
      <alignment horizontal="left"/>
    </xf>
    <xf numFmtId="0" fontId="0" fillId="0" borderId="21" xfId="0" applyBorder="1" applyAlignment="1">
      <alignment horizontal="left"/>
    </xf>
  </cellXfs>
  <cellStyles count="2">
    <cellStyle name="Currency" xfId="1" builtinId="4"/>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81"/>
  <sheetViews>
    <sheetView tabSelected="1" zoomScaleNormal="100" workbookViewId="0">
      <pane xSplit="3" ySplit="3" topLeftCell="D4" activePane="bottomRight" state="frozen"/>
      <selection pane="topRight" activeCell="D1" sqref="D1"/>
      <selection pane="bottomLeft" activeCell="A4" sqref="A4"/>
      <selection pane="bottomRight" activeCell="N10" sqref="N10"/>
    </sheetView>
  </sheetViews>
  <sheetFormatPr defaultColWidth="8.85546875" defaultRowHeight="12.75" x14ac:dyDescent="0.2"/>
  <cols>
    <col min="1" max="1" width="3.5703125" style="9" customWidth="1"/>
    <col min="2" max="2" width="6.140625" style="9" customWidth="1"/>
    <col min="3" max="3" width="60.85546875" style="9" customWidth="1"/>
    <col min="4" max="13" width="6.7109375" style="9" customWidth="1"/>
    <col min="14" max="16384" width="8.85546875" style="9"/>
  </cols>
  <sheetData>
    <row r="1" spans="2:18" ht="14.1" customHeight="1" x14ac:dyDescent="0.2">
      <c r="B1" s="122" t="s">
        <v>51</v>
      </c>
      <c r="C1" s="122"/>
      <c r="D1" s="122"/>
      <c r="E1" s="122"/>
      <c r="F1" s="122"/>
      <c r="G1" s="122"/>
      <c r="H1" s="122"/>
      <c r="I1" s="122"/>
      <c r="J1" s="122"/>
      <c r="K1" s="122"/>
      <c r="L1" s="122"/>
      <c r="M1" s="122"/>
      <c r="N1" s="122"/>
      <c r="O1" s="122"/>
      <c r="P1" s="122"/>
      <c r="Q1" s="122"/>
      <c r="R1" s="122"/>
    </row>
    <row r="2" spans="2:18" ht="13.5" thickBot="1" x14ac:dyDescent="0.25">
      <c r="B2" s="68"/>
      <c r="C2" s="69"/>
      <c r="D2" s="69"/>
      <c r="E2" s="69"/>
      <c r="F2" s="69"/>
      <c r="G2" s="69"/>
      <c r="H2" s="69"/>
      <c r="I2" s="69"/>
      <c r="J2" s="69"/>
      <c r="K2" s="69"/>
      <c r="L2" s="69"/>
      <c r="M2" s="69"/>
    </row>
    <row r="3" spans="2:18" ht="163.5" thickBot="1" x14ac:dyDescent="0.25">
      <c r="B3" s="70" t="s">
        <v>79</v>
      </c>
      <c r="C3" s="70" t="s">
        <v>11</v>
      </c>
      <c r="D3" s="71" t="s">
        <v>3</v>
      </c>
      <c r="E3" s="72" t="s">
        <v>4</v>
      </c>
      <c r="F3" s="72" t="s">
        <v>0</v>
      </c>
      <c r="G3" s="71" t="s">
        <v>5</v>
      </c>
      <c r="H3" s="71" t="s">
        <v>6</v>
      </c>
      <c r="I3" s="71" t="s">
        <v>7</v>
      </c>
      <c r="J3" s="71" t="s">
        <v>8</v>
      </c>
      <c r="K3" s="71" t="s">
        <v>9</v>
      </c>
      <c r="L3" s="71" t="s">
        <v>10</v>
      </c>
      <c r="M3" s="71" t="s">
        <v>80</v>
      </c>
      <c r="N3" s="71" t="s">
        <v>116</v>
      </c>
      <c r="O3" s="71" t="s">
        <v>117</v>
      </c>
      <c r="P3" s="71" t="s">
        <v>118</v>
      </c>
      <c r="Q3" s="71" t="s">
        <v>119</v>
      </c>
      <c r="R3" s="71" t="s">
        <v>120</v>
      </c>
    </row>
    <row r="4" spans="2:18" ht="7.5" customHeight="1" thickBot="1" x14ac:dyDescent="0.25">
      <c r="B4" s="135"/>
      <c r="C4" s="136"/>
      <c r="D4" s="73"/>
      <c r="E4" s="74"/>
      <c r="F4" s="74"/>
      <c r="G4" s="73"/>
      <c r="H4" s="73"/>
      <c r="I4" s="73"/>
      <c r="J4" s="73"/>
      <c r="K4" s="73"/>
      <c r="L4" s="73"/>
      <c r="M4" s="75"/>
      <c r="N4" s="117"/>
      <c r="O4" s="118"/>
      <c r="P4" s="118"/>
      <c r="Q4" s="118"/>
      <c r="R4" s="119"/>
    </row>
    <row r="5" spans="2:18" ht="14.45" customHeight="1" thickBot="1" x14ac:dyDescent="0.25">
      <c r="B5" s="76" t="s">
        <v>43</v>
      </c>
      <c r="C5" s="76" t="s">
        <v>44</v>
      </c>
      <c r="D5" s="114"/>
      <c r="E5" s="126"/>
      <c r="F5" s="126"/>
      <c r="G5" s="126"/>
      <c r="H5" s="126"/>
      <c r="I5" s="126"/>
      <c r="J5" s="126"/>
      <c r="K5" s="126"/>
      <c r="L5" s="126"/>
      <c r="M5" s="126"/>
      <c r="N5" s="126"/>
      <c r="O5" s="126"/>
      <c r="P5" s="126"/>
      <c r="Q5" s="126"/>
      <c r="R5" s="127"/>
    </row>
    <row r="6" spans="2:18" x14ac:dyDescent="0.2">
      <c r="B6" s="77" t="s">
        <v>12</v>
      </c>
      <c r="C6" s="78" t="s">
        <v>84</v>
      </c>
      <c r="D6" s="56"/>
      <c r="E6" s="47">
        <v>0</v>
      </c>
      <c r="F6" s="47">
        <f>D6*E6</f>
        <v>0</v>
      </c>
      <c r="G6" s="56"/>
      <c r="H6" s="57"/>
      <c r="I6" s="57"/>
      <c r="J6" s="47">
        <v>0</v>
      </c>
      <c r="K6" s="39"/>
      <c r="L6" s="47">
        <v>0</v>
      </c>
      <c r="M6" s="47">
        <v>0</v>
      </c>
      <c r="N6" s="13"/>
      <c r="O6" s="13"/>
      <c r="P6" s="13"/>
      <c r="Q6" s="13"/>
      <c r="R6" s="13"/>
    </row>
    <row r="7" spans="2:18" x14ac:dyDescent="0.2">
      <c r="B7" s="79" t="s">
        <v>13</v>
      </c>
      <c r="C7" s="78" t="s">
        <v>85</v>
      </c>
      <c r="D7" s="39" t="s">
        <v>30</v>
      </c>
      <c r="E7" s="47">
        <v>0</v>
      </c>
      <c r="F7" s="47">
        <v>0</v>
      </c>
      <c r="G7" s="56"/>
      <c r="H7" s="57"/>
      <c r="I7" s="57"/>
      <c r="J7" s="47">
        <v>0</v>
      </c>
      <c r="K7" s="39"/>
      <c r="L7" s="47">
        <v>0</v>
      </c>
      <c r="M7" s="47">
        <v>0</v>
      </c>
      <c r="N7" s="13"/>
      <c r="O7" s="13"/>
      <c r="P7" s="13"/>
      <c r="Q7" s="13"/>
      <c r="R7" s="13"/>
    </row>
    <row r="8" spans="2:18" x14ac:dyDescent="0.2">
      <c r="B8" s="79" t="s">
        <v>28</v>
      </c>
      <c r="C8" s="78" t="s">
        <v>41</v>
      </c>
      <c r="D8" s="39" t="s">
        <v>30</v>
      </c>
      <c r="E8" s="47">
        <v>0</v>
      </c>
      <c r="F8" s="47">
        <v>0</v>
      </c>
      <c r="G8" s="56"/>
      <c r="H8" s="57"/>
      <c r="I8" s="57"/>
      <c r="J8" s="47">
        <v>0</v>
      </c>
      <c r="K8" s="39"/>
      <c r="L8" s="47">
        <v>0</v>
      </c>
      <c r="M8" s="47">
        <v>0</v>
      </c>
      <c r="N8" s="13"/>
      <c r="O8" s="13"/>
      <c r="P8" s="13"/>
      <c r="Q8" s="13"/>
      <c r="R8" s="13"/>
    </row>
    <row r="9" spans="2:18" x14ac:dyDescent="0.2">
      <c r="B9" s="79" t="s">
        <v>34</v>
      </c>
      <c r="C9" s="78" t="s">
        <v>42</v>
      </c>
      <c r="D9" s="39" t="s">
        <v>30</v>
      </c>
      <c r="E9" s="47">
        <v>0</v>
      </c>
      <c r="F9" s="47">
        <v>0</v>
      </c>
      <c r="G9" s="56"/>
      <c r="H9" s="57"/>
      <c r="I9" s="57"/>
      <c r="J9" s="47">
        <v>0</v>
      </c>
      <c r="K9" s="39"/>
      <c r="L9" s="47">
        <v>0</v>
      </c>
      <c r="M9" s="47">
        <v>0</v>
      </c>
      <c r="N9" s="13"/>
      <c r="O9" s="13"/>
      <c r="P9" s="13"/>
      <c r="Q9" s="13"/>
      <c r="R9" s="13"/>
    </row>
    <row r="10" spans="2:18" x14ac:dyDescent="0.2">
      <c r="B10" s="79" t="s">
        <v>35</v>
      </c>
      <c r="C10" s="78" t="s">
        <v>88</v>
      </c>
      <c r="D10" s="39" t="s">
        <v>30</v>
      </c>
      <c r="E10" s="47">
        <v>0</v>
      </c>
      <c r="F10" s="47">
        <v>0</v>
      </c>
      <c r="G10" s="56"/>
      <c r="H10" s="57"/>
      <c r="I10" s="57"/>
      <c r="J10" s="47">
        <v>0</v>
      </c>
      <c r="K10" s="39"/>
      <c r="L10" s="47">
        <v>0</v>
      </c>
      <c r="M10" s="47">
        <v>0</v>
      </c>
      <c r="N10" s="13"/>
      <c r="O10" s="13"/>
      <c r="P10" s="13"/>
      <c r="Q10" s="13"/>
      <c r="R10" s="13"/>
    </row>
    <row r="11" spans="2:18" x14ac:dyDescent="0.2">
      <c r="B11" s="79" t="s">
        <v>52</v>
      </c>
      <c r="C11" s="81" t="s">
        <v>55</v>
      </c>
      <c r="D11" s="35" t="s">
        <v>30</v>
      </c>
      <c r="E11" s="36">
        <v>0</v>
      </c>
      <c r="F11" s="36">
        <v>0</v>
      </c>
      <c r="G11" s="22"/>
      <c r="H11" s="22"/>
      <c r="I11" s="22"/>
      <c r="J11" s="38">
        <v>0</v>
      </c>
      <c r="K11" s="41"/>
      <c r="L11" s="34">
        <v>0</v>
      </c>
      <c r="M11" s="38">
        <v>0</v>
      </c>
      <c r="N11" s="13"/>
      <c r="O11" s="13"/>
      <c r="P11" s="13"/>
      <c r="Q11" s="13"/>
      <c r="R11" s="13"/>
    </row>
    <row r="12" spans="2:18" ht="13.5" thickBot="1" x14ac:dyDescent="0.25">
      <c r="B12" s="79" t="s">
        <v>53</v>
      </c>
      <c r="C12" s="82" t="s">
        <v>89</v>
      </c>
      <c r="D12" s="45"/>
      <c r="E12" s="40"/>
      <c r="F12" s="40"/>
      <c r="G12" s="56"/>
      <c r="H12" s="57"/>
      <c r="I12" s="57"/>
      <c r="J12" s="40"/>
      <c r="K12" s="45"/>
      <c r="L12" s="34">
        <v>0</v>
      </c>
      <c r="M12" s="40"/>
      <c r="N12" s="13"/>
      <c r="O12" s="13"/>
      <c r="P12" s="13"/>
      <c r="Q12" s="13"/>
      <c r="R12" s="13"/>
    </row>
    <row r="13" spans="2:18" ht="13.5" thickBot="1" x14ac:dyDescent="0.25">
      <c r="B13" s="120" t="s">
        <v>45</v>
      </c>
      <c r="C13" s="121"/>
      <c r="D13" s="56"/>
      <c r="E13" s="57"/>
      <c r="F13" s="44">
        <f>F7+F8+F9+F10+F11</f>
        <v>0</v>
      </c>
      <c r="G13" s="56"/>
      <c r="H13" s="57"/>
      <c r="I13" s="57"/>
      <c r="J13" s="44">
        <f>J7+J8+J9+J10+J11</f>
        <v>0</v>
      </c>
      <c r="K13" s="42"/>
      <c r="L13" s="44">
        <f>L7+L8+L9+L10+L11+L12</f>
        <v>0</v>
      </c>
      <c r="M13" s="44">
        <f>M7+M8+M9+M10+M11</f>
        <v>0</v>
      </c>
      <c r="N13" s="14"/>
      <c r="O13" s="14"/>
      <c r="P13" s="14"/>
      <c r="Q13" s="14"/>
      <c r="R13" s="14"/>
    </row>
    <row r="14" spans="2:18" ht="3.75" customHeight="1" thickBot="1" x14ac:dyDescent="0.25">
      <c r="B14" s="83"/>
      <c r="C14" s="84"/>
      <c r="D14" s="58"/>
      <c r="E14" s="61"/>
      <c r="F14" s="62"/>
      <c r="G14" s="59"/>
      <c r="H14" s="59"/>
      <c r="I14" s="59"/>
      <c r="J14" s="59"/>
      <c r="K14" s="63"/>
      <c r="L14" s="63"/>
      <c r="M14" s="60"/>
      <c r="N14" s="64"/>
      <c r="O14" s="64"/>
      <c r="P14" s="64"/>
      <c r="Q14" s="64"/>
      <c r="R14" s="65"/>
    </row>
    <row r="15" spans="2:18" ht="14.45" customHeight="1" thickBot="1" x14ac:dyDescent="0.25">
      <c r="B15" s="85" t="s">
        <v>46</v>
      </c>
      <c r="C15" s="85" t="s">
        <v>113</v>
      </c>
      <c r="D15" s="123"/>
      <c r="E15" s="124"/>
      <c r="F15" s="124"/>
      <c r="G15" s="124"/>
      <c r="H15" s="124"/>
      <c r="I15" s="124"/>
      <c r="J15" s="124"/>
      <c r="K15" s="124"/>
      <c r="L15" s="124"/>
      <c r="M15" s="124"/>
      <c r="N15" s="124"/>
      <c r="O15" s="124"/>
      <c r="P15" s="124"/>
      <c r="Q15" s="124"/>
      <c r="R15" s="125"/>
    </row>
    <row r="16" spans="2:18" x14ac:dyDescent="0.2">
      <c r="B16" s="86" t="s">
        <v>31</v>
      </c>
      <c r="C16" s="87" t="s">
        <v>127</v>
      </c>
      <c r="D16" s="53"/>
      <c r="E16" s="53"/>
      <c r="F16" s="50"/>
      <c r="G16" s="53"/>
      <c r="H16" s="53"/>
      <c r="I16" s="53"/>
      <c r="J16" s="50"/>
      <c r="K16" s="53"/>
      <c r="L16" s="49">
        <v>0</v>
      </c>
      <c r="M16" s="49">
        <v>0</v>
      </c>
      <c r="N16" s="16"/>
      <c r="O16" s="16"/>
      <c r="P16" s="16"/>
      <c r="Q16" s="16"/>
      <c r="R16" s="16"/>
    </row>
    <row r="17" spans="2:18" x14ac:dyDescent="0.2">
      <c r="B17" s="86" t="s">
        <v>32</v>
      </c>
      <c r="C17" s="88" t="s">
        <v>130</v>
      </c>
      <c r="D17" s="53"/>
      <c r="E17" s="53"/>
      <c r="F17" s="49">
        <v>0</v>
      </c>
      <c r="G17" s="53"/>
      <c r="H17" s="53"/>
      <c r="I17" s="53"/>
      <c r="J17" s="49">
        <v>0</v>
      </c>
      <c r="K17" s="54"/>
      <c r="L17" s="52">
        <f>F17+J17</f>
        <v>0</v>
      </c>
      <c r="M17" s="49">
        <v>0</v>
      </c>
      <c r="N17" s="16"/>
      <c r="O17" s="16"/>
      <c r="P17" s="16"/>
      <c r="Q17" s="16"/>
      <c r="R17" s="16"/>
    </row>
    <row r="18" spans="2:18" ht="13.5" thickBot="1" x14ac:dyDescent="0.25">
      <c r="B18" s="86" t="s">
        <v>114</v>
      </c>
      <c r="C18" s="88" t="s">
        <v>115</v>
      </c>
      <c r="D18" s="16" t="s">
        <v>30</v>
      </c>
      <c r="E18" s="55"/>
      <c r="F18" s="48">
        <v>0</v>
      </c>
      <c r="G18" s="16"/>
      <c r="H18" s="16"/>
      <c r="I18" s="49">
        <f>G18*H18</f>
        <v>0</v>
      </c>
      <c r="J18" s="49">
        <v>0</v>
      </c>
      <c r="K18" s="54"/>
      <c r="L18" s="52">
        <f>F18+I18+J18</f>
        <v>0</v>
      </c>
      <c r="M18" s="49">
        <v>0</v>
      </c>
      <c r="N18" s="16"/>
      <c r="O18" s="16"/>
      <c r="P18" s="16"/>
      <c r="Q18" s="16"/>
      <c r="R18" s="16"/>
    </row>
    <row r="19" spans="2:18" ht="13.5" thickBot="1" x14ac:dyDescent="0.25">
      <c r="B19" s="120" t="s">
        <v>121</v>
      </c>
      <c r="C19" s="121"/>
      <c r="D19" s="42"/>
      <c r="E19" s="42"/>
      <c r="F19" s="44">
        <f>F17+F18</f>
        <v>0</v>
      </c>
      <c r="G19" s="42"/>
      <c r="H19" s="42"/>
      <c r="I19" s="44">
        <f>+I18</f>
        <v>0</v>
      </c>
      <c r="J19" s="36">
        <f>J17+J18</f>
        <v>0</v>
      </c>
      <c r="K19" s="42"/>
      <c r="L19" s="44">
        <f>L16+L17+L18</f>
        <v>0</v>
      </c>
      <c r="M19" s="44">
        <f>M16+M17+M18</f>
        <v>0</v>
      </c>
      <c r="N19" s="45"/>
      <c r="O19" s="45"/>
      <c r="P19" s="45"/>
      <c r="Q19" s="45"/>
      <c r="R19" s="45"/>
    </row>
    <row r="20" spans="2:18" ht="3.75" customHeight="1" x14ac:dyDescent="0.2">
      <c r="B20" s="83"/>
      <c r="C20" s="83"/>
      <c r="D20" s="5"/>
      <c r="E20" s="3"/>
      <c r="F20" s="4"/>
      <c r="G20" s="5"/>
      <c r="H20" s="5"/>
      <c r="I20" s="5"/>
      <c r="J20" s="5"/>
      <c r="K20" s="6"/>
      <c r="L20" s="6"/>
      <c r="M20" s="7"/>
      <c r="N20" s="15"/>
      <c r="O20" s="15"/>
      <c r="P20" s="15"/>
      <c r="Q20" s="15"/>
      <c r="R20" s="15"/>
    </row>
    <row r="21" spans="2:18" ht="3.75" customHeight="1" thickBot="1" x14ac:dyDescent="0.25">
      <c r="B21" s="83"/>
      <c r="C21" s="83"/>
      <c r="D21" s="5"/>
      <c r="E21" s="3"/>
      <c r="F21" s="4"/>
      <c r="G21" s="5"/>
      <c r="H21" s="5"/>
      <c r="I21" s="5"/>
      <c r="J21" s="5"/>
      <c r="K21" s="6"/>
      <c r="L21" s="6"/>
      <c r="M21" s="5"/>
      <c r="N21" s="15"/>
      <c r="O21" s="15"/>
      <c r="P21" s="15"/>
      <c r="Q21" s="15"/>
      <c r="R21" s="15"/>
    </row>
    <row r="22" spans="2:18" ht="14.1" customHeight="1" thickBot="1" x14ac:dyDescent="0.25">
      <c r="B22" s="89" t="s">
        <v>15</v>
      </c>
      <c r="C22" s="90" t="s">
        <v>48</v>
      </c>
      <c r="D22" s="114"/>
      <c r="E22" s="126"/>
      <c r="F22" s="126"/>
      <c r="G22" s="126"/>
      <c r="H22" s="126"/>
      <c r="I22" s="126"/>
      <c r="J22" s="126"/>
      <c r="K22" s="126"/>
      <c r="L22" s="126"/>
      <c r="M22" s="126"/>
      <c r="N22" s="126"/>
      <c r="O22" s="126"/>
      <c r="P22" s="126"/>
      <c r="Q22" s="126"/>
      <c r="R22" s="127"/>
    </row>
    <row r="23" spans="2:18" ht="14.1" customHeight="1" x14ac:dyDescent="0.2">
      <c r="B23" s="91" t="s">
        <v>36</v>
      </c>
      <c r="C23" s="92" t="s">
        <v>90</v>
      </c>
      <c r="D23" s="22"/>
      <c r="E23" s="23"/>
      <c r="F23" s="44">
        <v>0</v>
      </c>
      <c r="G23" s="22"/>
      <c r="H23" s="22"/>
      <c r="I23" s="22"/>
      <c r="J23" s="38">
        <v>0</v>
      </c>
      <c r="K23" s="41"/>
      <c r="L23" s="34">
        <f>F23+J23</f>
        <v>0</v>
      </c>
      <c r="M23" s="38">
        <v>0</v>
      </c>
      <c r="N23" s="39"/>
      <c r="O23" s="39"/>
      <c r="P23" s="39"/>
      <c r="Q23" s="39"/>
      <c r="R23" s="39"/>
    </row>
    <row r="24" spans="2:18" ht="14.1" customHeight="1" x14ac:dyDescent="0.2">
      <c r="B24" s="93" t="s">
        <v>131</v>
      </c>
      <c r="C24" s="78" t="s">
        <v>91</v>
      </c>
      <c r="D24" s="45"/>
      <c r="E24" s="42"/>
      <c r="F24" s="43"/>
      <c r="G24" s="45"/>
      <c r="H24" s="45"/>
      <c r="I24" s="45"/>
      <c r="J24" s="40"/>
      <c r="K24" s="27"/>
      <c r="L24" s="46"/>
      <c r="M24" s="40"/>
      <c r="N24" s="45"/>
      <c r="O24" s="45"/>
      <c r="P24" s="45"/>
      <c r="Q24" s="45"/>
      <c r="R24" s="45"/>
    </row>
    <row r="25" spans="2:18" ht="14.1" customHeight="1" x14ac:dyDescent="0.2">
      <c r="B25" s="93" t="s">
        <v>132</v>
      </c>
      <c r="C25" s="80" t="s">
        <v>92</v>
      </c>
      <c r="D25" s="22"/>
      <c r="E25" s="23"/>
      <c r="F25" s="44">
        <v>0</v>
      </c>
      <c r="G25" s="22"/>
      <c r="H25" s="22"/>
      <c r="I25" s="22"/>
      <c r="J25" s="38">
        <v>0</v>
      </c>
      <c r="K25" s="41"/>
      <c r="L25" s="34">
        <f t="shared" ref="L25:L34" si="0">F25+J25</f>
        <v>0</v>
      </c>
      <c r="M25" s="38">
        <v>0</v>
      </c>
      <c r="N25" s="39"/>
      <c r="O25" s="39"/>
      <c r="P25" s="39"/>
      <c r="Q25" s="39"/>
      <c r="R25" s="39"/>
    </row>
    <row r="26" spans="2:18" ht="14.1" customHeight="1" x14ac:dyDescent="0.2">
      <c r="B26" s="93" t="s">
        <v>133</v>
      </c>
      <c r="C26" s="80" t="s">
        <v>93</v>
      </c>
      <c r="D26" s="22"/>
      <c r="E26" s="23"/>
      <c r="F26" s="44">
        <v>0</v>
      </c>
      <c r="G26" s="22"/>
      <c r="H26" s="22"/>
      <c r="I26" s="22"/>
      <c r="J26" s="38">
        <v>0</v>
      </c>
      <c r="K26" s="41"/>
      <c r="L26" s="34">
        <f t="shared" si="0"/>
        <v>0</v>
      </c>
      <c r="M26" s="38">
        <v>0</v>
      </c>
      <c r="N26" s="39"/>
      <c r="O26" s="39"/>
      <c r="P26" s="39"/>
      <c r="Q26" s="39"/>
      <c r="R26" s="39"/>
    </row>
    <row r="27" spans="2:18" ht="14.1" customHeight="1" x14ac:dyDescent="0.2">
      <c r="B27" s="93" t="s">
        <v>134</v>
      </c>
      <c r="C27" s="80" t="s">
        <v>94</v>
      </c>
      <c r="D27" s="22"/>
      <c r="E27" s="23"/>
      <c r="F27" s="44">
        <v>0</v>
      </c>
      <c r="G27" s="22"/>
      <c r="H27" s="22"/>
      <c r="I27" s="22"/>
      <c r="J27" s="38">
        <v>0</v>
      </c>
      <c r="K27" s="41"/>
      <c r="L27" s="34">
        <f t="shared" si="0"/>
        <v>0</v>
      </c>
      <c r="M27" s="38">
        <v>0</v>
      </c>
      <c r="N27" s="39"/>
      <c r="O27" s="39"/>
      <c r="P27" s="39"/>
      <c r="Q27" s="39"/>
      <c r="R27" s="39"/>
    </row>
    <row r="28" spans="2:18" ht="14.1" customHeight="1" x14ac:dyDescent="0.2">
      <c r="B28" s="93" t="s">
        <v>135</v>
      </c>
      <c r="C28" s="80" t="s">
        <v>95</v>
      </c>
      <c r="D28" s="22"/>
      <c r="E28" s="23"/>
      <c r="F28" s="44">
        <v>0</v>
      </c>
      <c r="G28" s="22"/>
      <c r="H28" s="22"/>
      <c r="I28" s="22"/>
      <c r="J28" s="38">
        <v>0</v>
      </c>
      <c r="K28" s="41"/>
      <c r="L28" s="34">
        <f t="shared" si="0"/>
        <v>0</v>
      </c>
      <c r="M28" s="38">
        <v>0</v>
      </c>
      <c r="N28" s="39"/>
      <c r="O28" s="39"/>
      <c r="P28" s="39"/>
      <c r="Q28" s="39"/>
      <c r="R28" s="39"/>
    </row>
    <row r="29" spans="2:18" ht="14.1" customHeight="1" x14ac:dyDescent="0.2">
      <c r="B29" s="93" t="s">
        <v>136</v>
      </c>
      <c r="C29" s="80" t="s">
        <v>96</v>
      </c>
      <c r="D29" s="22"/>
      <c r="E29" s="23"/>
      <c r="F29" s="44">
        <v>0</v>
      </c>
      <c r="G29" s="22"/>
      <c r="H29" s="22"/>
      <c r="I29" s="22"/>
      <c r="J29" s="47">
        <v>0</v>
      </c>
      <c r="K29" s="41"/>
      <c r="L29" s="34">
        <f t="shared" si="0"/>
        <v>0</v>
      </c>
      <c r="M29" s="38">
        <v>0</v>
      </c>
      <c r="N29" s="39"/>
      <c r="O29" s="39"/>
      <c r="P29" s="39"/>
      <c r="Q29" s="39"/>
      <c r="R29" s="39"/>
    </row>
    <row r="30" spans="2:18" ht="14.1" customHeight="1" x14ac:dyDescent="0.2">
      <c r="B30" s="93" t="s">
        <v>137</v>
      </c>
      <c r="C30" s="80" t="s">
        <v>97</v>
      </c>
      <c r="D30" s="22"/>
      <c r="E30" s="23"/>
      <c r="F30" s="44">
        <v>0</v>
      </c>
      <c r="G30" s="22"/>
      <c r="H30" s="22"/>
      <c r="I30" s="22"/>
      <c r="J30" s="47">
        <v>0</v>
      </c>
      <c r="K30" s="39"/>
      <c r="L30" s="34">
        <f t="shared" si="0"/>
        <v>0</v>
      </c>
      <c r="M30" s="38">
        <v>0</v>
      </c>
      <c r="N30" s="39"/>
      <c r="O30" s="39"/>
      <c r="P30" s="39"/>
      <c r="Q30" s="39"/>
      <c r="R30" s="39"/>
    </row>
    <row r="31" spans="2:18" ht="14.1" customHeight="1" x14ac:dyDescent="0.2">
      <c r="B31" s="93" t="s">
        <v>138</v>
      </c>
      <c r="C31" s="80" t="s">
        <v>98</v>
      </c>
      <c r="D31" s="22"/>
      <c r="E31" s="23"/>
      <c r="F31" s="44">
        <v>0</v>
      </c>
      <c r="G31" s="22"/>
      <c r="H31" s="22"/>
      <c r="I31" s="22"/>
      <c r="J31" s="47">
        <v>0</v>
      </c>
      <c r="K31" s="39"/>
      <c r="L31" s="34">
        <f t="shared" si="0"/>
        <v>0</v>
      </c>
      <c r="M31" s="38">
        <v>0</v>
      </c>
      <c r="N31" s="39"/>
      <c r="O31" s="39"/>
      <c r="P31" s="39"/>
      <c r="Q31" s="39"/>
      <c r="R31" s="39"/>
    </row>
    <row r="32" spans="2:18" ht="14.1" customHeight="1" x14ac:dyDescent="0.2">
      <c r="B32" s="93" t="s">
        <v>139</v>
      </c>
      <c r="C32" s="94" t="s">
        <v>142</v>
      </c>
      <c r="D32" s="22"/>
      <c r="E32" s="23"/>
      <c r="F32" s="44">
        <v>0</v>
      </c>
      <c r="G32" s="22"/>
      <c r="H32" s="22"/>
      <c r="I32" s="22"/>
      <c r="J32" s="47">
        <v>0</v>
      </c>
      <c r="K32" s="39"/>
      <c r="L32" s="34">
        <f t="shared" si="0"/>
        <v>0</v>
      </c>
      <c r="M32" s="38">
        <v>0</v>
      </c>
      <c r="N32" s="39"/>
      <c r="O32" s="39"/>
      <c r="P32" s="39"/>
      <c r="Q32" s="39"/>
      <c r="R32" s="39"/>
    </row>
    <row r="33" spans="2:18" ht="14.1" customHeight="1" x14ac:dyDescent="0.2">
      <c r="B33" s="93" t="s">
        <v>140</v>
      </c>
      <c r="C33" s="80" t="s">
        <v>99</v>
      </c>
      <c r="D33" s="22"/>
      <c r="E33" s="23"/>
      <c r="F33" s="44">
        <v>0</v>
      </c>
      <c r="G33" s="22"/>
      <c r="H33" s="22"/>
      <c r="I33" s="22"/>
      <c r="J33" s="47">
        <v>0</v>
      </c>
      <c r="K33" s="39"/>
      <c r="L33" s="34">
        <f t="shared" si="0"/>
        <v>0</v>
      </c>
      <c r="M33" s="38">
        <v>0</v>
      </c>
      <c r="N33" s="39"/>
      <c r="O33" s="39"/>
      <c r="P33" s="39"/>
      <c r="Q33" s="39"/>
      <c r="R33" s="39"/>
    </row>
    <row r="34" spans="2:18" ht="14.1" customHeight="1" thickBot="1" x14ac:dyDescent="0.25">
      <c r="B34" s="95" t="s">
        <v>141</v>
      </c>
      <c r="C34" s="94" t="s">
        <v>100</v>
      </c>
      <c r="D34" s="22"/>
      <c r="E34" s="23"/>
      <c r="F34" s="44">
        <v>0</v>
      </c>
      <c r="G34" s="22"/>
      <c r="H34" s="22"/>
      <c r="I34" s="22"/>
      <c r="J34" s="47">
        <v>0</v>
      </c>
      <c r="K34" s="39"/>
      <c r="L34" s="34">
        <f t="shared" si="0"/>
        <v>0</v>
      </c>
      <c r="M34" s="38">
        <v>0</v>
      </c>
      <c r="N34" s="39"/>
      <c r="O34" s="39"/>
      <c r="P34" s="39"/>
      <c r="Q34" s="39"/>
      <c r="R34" s="39"/>
    </row>
    <row r="35" spans="2:18" ht="13.5" thickBot="1" x14ac:dyDescent="0.25">
      <c r="B35" s="120" t="s">
        <v>49</v>
      </c>
      <c r="C35" s="121"/>
      <c r="D35" s="42"/>
      <c r="E35" s="42"/>
      <c r="F35" s="44">
        <f>SUM(F25:F34)+F23</f>
        <v>0</v>
      </c>
      <c r="G35" s="42"/>
      <c r="H35" s="42"/>
      <c r="I35" s="42"/>
      <c r="J35" s="44">
        <f>SUM(J25:J34)+J23</f>
        <v>0</v>
      </c>
      <c r="K35" s="42"/>
      <c r="L35" s="44">
        <f>SUM(L25:L34)+L23</f>
        <v>0</v>
      </c>
      <c r="M35" s="44">
        <f>SUM(M25:M34)+M23</f>
        <v>0</v>
      </c>
      <c r="N35" s="45"/>
      <c r="O35" s="45"/>
      <c r="P35" s="45"/>
      <c r="Q35" s="45"/>
      <c r="R35" s="45"/>
    </row>
    <row r="36" spans="2:18" ht="14.45" customHeight="1" thickBot="1" x14ac:dyDescent="0.25">
      <c r="B36" s="83"/>
      <c r="C36" s="84"/>
      <c r="D36" s="128"/>
      <c r="E36" s="129"/>
      <c r="F36" s="129"/>
      <c r="G36" s="129"/>
      <c r="H36" s="129"/>
      <c r="I36" s="129"/>
      <c r="J36" s="129"/>
      <c r="K36" s="129"/>
      <c r="L36" s="129"/>
      <c r="M36" s="129"/>
      <c r="N36" s="129"/>
      <c r="O36" s="129"/>
      <c r="P36" s="129"/>
      <c r="Q36" s="129"/>
      <c r="R36" s="130"/>
    </row>
    <row r="37" spans="2:18" ht="14.45" customHeight="1" thickBot="1" x14ac:dyDescent="0.25">
      <c r="B37" s="96" t="s">
        <v>39</v>
      </c>
      <c r="C37" s="90" t="s">
        <v>101</v>
      </c>
      <c r="D37" s="114"/>
      <c r="E37" s="126"/>
      <c r="F37" s="126"/>
      <c r="G37" s="126"/>
      <c r="H37" s="126"/>
      <c r="I37" s="126"/>
      <c r="J37" s="126"/>
      <c r="K37" s="126"/>
      <c r="L37" s="126"/>
      <c r="M37" s="126"/>
      <c r="N37" s="126"/>
      <c r="O37" s="126"/>
      <c r="P37" s="126"/>
      <c r="Q37" s="126"/>
      <c r="R37" s="127"/>
    </row>
    <row r="38" spans="2:18" ht="13.5" thickBot="1" x14ac:dyDescent="0.25">
      <c r="B38" s="93" t="s">
        <v>47</v>
      </c>
      <c r="C38" s="78" t="s">
        <v>101</v>
      </c>
      <c r="D38" s="35">
        <v>1</v>
      </c>
      <c r="E38" s="36">
        <v>0</v>
      </c>
      <c r="F38" s="36">
        <v>0</v>
      </c>
      <c r="G38" s="42"/>
      <c r="H38" s="43"/>
      <c r="I38" s="43"/>
      <c r="J38" s="36">
        <v>0</v>
      </c>
      <c r="K38" s="41"/>
      <c r="L38" s="34">
        <f>F38+J38</f>
        <v>0</v>
      </c>
      <c r="M38" s="38">
        <v>0</v>
      </c>
      <c r="N38" s="39"/>
      <c r="O38" s="39"/>
      <c r="P38" s="39"/>
      <c r="Q38" s="39"/>
      <c r="R38" s="39"/>
    </row>
    <row r="39" spans="2:18" ht="13.5" thickBot="1" x14ac:dyDescent="0.25">
      <c r="B39" s="120" t="s">
        <v>81</v>
      </c>
      <c r="C39" s="121"/>
      <c r="D39" s="42"/>
      <c r="E39" s="43"/>
      <c r="F39" s="44">
        <f>F38</f>
        <v>0</v>
      </c>
      <c r="G39" s="43"/>
      <c r="H39" s="43"/>
      <c r="I39" s="43"/>
      <c r="J39" s="44">
        <f>J38</f>
        <v>0</v>
      </c>
      <c r="K39" s="42"/>
      <c r="L39" s="44">
        <f>L38</f>
        <v>0</v>
      </c>
      <c r="M39" s="44">
        <f>M38</f>
        <v>0</v>
      </c>
      <c r="N39" s="45"/>
      <c r="O39" s="45"/>
      <c r="P39" s="45"/>
      <c r="Q39" s="45"/>
      <c r="R39" s="45"/>
    </row>
    <row r="40" spans="2:18" ht="13.5" thickBot="1" x14ac:dyDescent="0.25">
      <c r="B40" s="83"/>
      <c r="C40" s="84"/>
      <c r="D40" s="128"/>
      <c r="E40" s="129"/>
      <c r="F40" s="129"/>
      <c r="G40" s="129"/>
      <c r="H40" s="129"/>
      <c r="I40" s="129"/>
      <c r="J40" s="129"/>
      <c r="K40" s="129"/>
      <c r="L40" s="129"/>
      <c r="M40" s="129"/>
      <c r="N40" s="129"/>
      <c r="O40" s="129"/>
      <c r="P40" s="129"/>
      <c r="Q40" s="129"/>
      <c r="R40" s="130"/>
    </row>
    <row r="41" spans="2:18" ht="14.45" customHeight="1" thickBot="1" x14ac:dyDescent="0.25">
      <c r="B41" s="96" t="s">
        <v>54</v>
      </c>
      <c r="C41" s="90" t="s">
        <v>102</v>
      </c>
      <c r="D41" s="114"/>
      <c r="E41" s="126"/>
      <c r="F41" s="126"/>
      <c r="G41" s="126"/>
      <c r="H41" s="126"/>
      <c r="I41" s="126"/>
      <c r="J41" s="126"/>
      <c r="K41" s="126"/>
      <c r="L41" s="126"/>
      <c r="M41" s="126"/>
      <c r="N41" s="126"/>
      <c r="O41" s="126"/>
      <c r="P41" s="126"/>
      <c r="Q41" s="126"/>
      <c r="R41" s="127"/>
    </row>
    <row r="42" spans="2:18" ht="13.5" thickBot="1" x14ac:dyDescent="0.25">
      <c r="B42" s="93" t="s">
        <v>40</v>
      </c>
      <c r="C42" s="78" t="s">
        <v>102</v>
      </c>
      <c r="D42" s="35">
        <v>25</v>
      </c>
      <c r="E42" s="36">
        <v>0</v>
      </c>
      <c r="F42" s="36">
        <v>0</v>
      </c>
      <c r="G42" s="42"/>
      <c r="H42" s="43"/>
      <c r="I42" s="43"/>
      <c r="J42" s="36">
        <v>0</v>
      </c>
      <c r="K42" s="41"/>
      <c r="L42" s="34">
        <f>F42+J42</f>
        <v>0</v>
      </c>
      <c r="M42" s="38">
        <v>0</v>
      </c>
      <c r="N42" s="39"/>
      <c r="O42" s="39"/>
      <c r="P42" s="39"/>
      <c r="Q42" s="39"/>
      <c r="R42" s="39"/>
    </row>
    <row r="43" spans="2:18" ht="13.5" thickBot="1" x14ac:dyDescent="0.25">
      <c r="B43" s="120" t="s">
        <v>56</v>
      </c>
      <c r="C43" s="121"/>
      <c r="D43" s="42"/>
      <c r="E43" s="43"/>
      <c r="F43" s="44">
        <f>F42</f>
        <v>0</v>
      </c>
      <c r="G43" s="43"/>
      <c r="H43" s="43"/>
      <c r="I43" s="43"/>
      <c r="J43" s="44">
        <f>J42</f>
        <v>0</v>
      </c>
      <c r="K43" s="42"/>
      <c r="L43" s="44">
        <f>L42</f>
        <v>0</v>
      </c>
      <c r="M43" s="44">
        <f>M42</f>
        <v>0</v>
      </c>
      <c r="N43" s="45"/>
      <c r="O43" s="45"/>
      <c r="P43" s="45"/>
      <c r="Q43" s="45"/>
      <c r="R43" s="45"/>
    </row>
    <row r="44" spans="2:18" ht="3.75" customHeight="1" x14ac:dyDescent="0.2">
      <c r="B44" s="83"/>
      <c r="C44" s="84"/>
      <c r="D44" s="2"/>
      <c r="E44" s="3"/>
      <c r="F44" s="4"/>
      <c r="G44" s="5"/>
      <c r="H44" s="5"/>
      <c r="I44" s="5"/>
      <c r="J44" s="5"/>
      <c r="K44" s="6"/>
      <c r="L44" s="6"/>
      <c r="M44" s="7"/>
      <c r="N44" s="15"/>
      <c r="O44" s="15"/>
      <c r="P44" s="15"/>
      <c r="Q44" s="15"/>
      <c r="R44" s="15"/>
    </row>
    <row r="45" spans="2:18" ht="3.75" customHeight="1" thickBot="1" x14ac:dyDescent="0.25">
      <c r="B45" s="83"/>
      <c r="C45" s="83"/>
      <c r="D45" s="5"/>
      <c r="E45" s="3"/>
      <c r="F45" s="4"/>
      <c r="G45" s="5"/>
      <c r="H45" s="5"/>
      <c r="I45" s="5"/>
      <c r="J45" s="5"/>
      <c r="K45" s="6"/>
      <c r="L45" s="6"/>
      <c r="M45" s="5"/>
      <c r="N45" s="15"/>
      <c r="O45" s="15"/>
      <c r="P45" s="15"/>
      <c r="Q45" s="15"/>
      <c r="R45" s="66"/>
    </row>
    <row r="46" spans="2:18" ht="26.25" thickBot="1" x14ac:dyDescent="0.25">
      <c r="B46" s="113" t="s">
        <v>144</v>
      </c>
      <c r="C46" s="97" t="s">
        <v>143</v>
      </c>
      <c r="D46" s="114"/>
      <c r="E46" s="126"/>
      <c r="F46" s="126"/>
      <c r="G46" s="126"/>
      <c r="H46" s="126"/>
      <c r="I46" s="126"/>
      <c r="J46" s="126"/>
      <c r="K46" s="126"/>
      <c r="L46" s="126"/>
      <c r="M46" s="126"/>
      <c r="N46" s="126"/>
      <c r="O46" s="126"/>
      <c r="P46" s="126"/>
      <c r="Q46" s="126"/>
      <c r="R46" s="127"/>
    </row>
    <row r="47" spans="2:18" ht="25.5" x14ac:dyDescent="0.2">
      <c r="B47" s="110" t="s">
        <v>37</v>
      </c>
      <c r="C47" s="109" t="s">
        <v>145</v>
      </c>
      <c r="D47" s="35">
        <v>10</v>
      </c>
      <c r="E47" s="36">
        <v>0</v>
      </c>
      <c r="F47" s="36">
        <f>D47*E47</f>
        <v>0</v>
      </c>
      <c r="G47" s="35">
        <f>ROUNDUP(D47*0.1,0)</f>
        <v>1</v>
      </c>
      <c r="H47" s="36">
        <v>0</v>
      </c>
      <c r="I47" s="36">
        <f>G47*H47</f>
        <v>0</v>
      </c>
      <c r="J47" s="37"/>
      <c r="K47" s="24"/>
      <c r="L47" s="34">
        <f>F47+I47</f>
        <v>0</v>
      </c>
      <c r="M47" s="38">
        <v>0</v>
      </c>
      <c r="N47" s="39"/>
      <c r="O47" s="39"/>
      <c r="P47" s="39"/>
      <c r="Q47" s="39"/>
      <c r="R47" s="39"/>
    </row>
    <row r="48" spans="2:18" ht="14.1" customHeight="1" thickBot="1" x14ac:dyDescent="0.25">
      <c r="B48" s="93" t="s">
        <v>38</v>
      </c>
      <c r="C48" s="78" t="s">
        <v>146</v>
      </c>
      <c r="D48" s="35" t="s">
        <v>30</v>
      </c>
      <c r="E48" s="36">
        <v>0</v>
      </c>
      <c r="F48" s="36">
        <v>0</v>
      </c>
      <c r="G48" s="22"/>
      <c r="H48" s="22"/>
      <c r="I48" s="22"/>
      <c r="J48" s="38">
        <v>0</v>
      </c>
      <c r="K48" s="41"/>
      <c r="L48" s="34">
        <f>F48+J48</f>
        <v>0</v>
      </c>
      <c r="M48" s="38">
        <v>0</v>
      </c>
      <c r="N48" s="39"/>
      <c r="O48" s="39"/>
      <c r="P48" s="39"/>
      <c r="Q48" s="39"/>
      <c r="R48" s="39"/>
    </row>
    <row r="49" spans="2:18" ht="13.5" thickBot="1" x14ac:dyDescent="0.25">
      <c r="B49" s="120" t="s">
        <v>147</v>
      </c>
      <c r="C49" s="121"/>
      <c r="D49" s="42"/>
      <c r="E49" s="43"/>
      <c r="F49" s="44">
        <f>SUM(F48:F48)+F47</f>
        <v>0</v>
      </c>
      <c r="G49" s="43"/>
      <c r="H49" s="43"/>
      <c r="I49" s="44">
        <f>I47</f>
        <v>0</v>
      </c>
      <c r="J49" s="44">
        <f>SUM(J48:J48)</f>
        <v>0</v>
      </c>
      <c r="K49" s="42"/>
      <c r="L49" s="44">
        <f>L47+L48</f>
        <v>0</v>
      </c>
      <c r="M49" s="44">
        <f>SUM(M48:M48)+M47</f>
        <v>0</v>
      </c>
      <c r="N49" s="45"/>
      <c r="O49" s="45"/>
      <c r="P49" s="45"/>
      <c r="Q49" s="45"/>
      <c r="R49" s="45"/>
    </row>
    <row r="50" spans="2:18" ht="4.5" customHeight="1" thickBot="1" x14ac:dyDescent="0.25">
      <c r="B50" s="83"/>
      <c r="C50" s="84"/>
      <c r="D50" s="2"/>
      <c r="E50" s="3"/>
      <c r="F50" s="4"/>
      <c r="G50" s="5"/>
      <c r="H50" s="5"/>
      <c r="I50" s="5"/>
      <c r="J50" s="5"/>
      <c r="K50" s="6"/>
      <c r="L50" s="6"/>
      <c r="M50" s="7"/>
      <c r="N50" s="15"/>
      <c r="O50" s="15"/>
      <c r="P50" s="15"/>
      <c r="Q50" s="15"/>
      <c r="R50" s="15"/>
    </row>
    <row r="51" spans="2:18" ht="14.45" customHeight="1" thickBot="1" x14ac:dyDescent="0.25">
      <c r="B51" s="98">
        <v>7</v>
      </c>
      <c r="C51" s="90" t="s">
        <v>103</v>
      </c>
      <c r="D51" s="114"/>
      <c r="E51" s="126"/>
      <c r="F51" s="126"/>
      <c r="G51" s="126"/>
      <c r="H51" s="126"/>
      <c r="I51" s="126"/>
      <c r="J51" s="126"/>
      <c r="K51" s="126"/>
      <c r="L51" s="126"/>
      <c r="M51" s="126"/>
      <c r="N51" s="126"/>
      <c r="O51" s="126"/>
      <c r="P51" s="126"/>
      <c r="Q51" s="126"/>
      <c r="R51" s="127"/>
    </row>
    <row r="52" spans="2:18" x14ac:dyDescent="0.2">
      <c r="B52" s="99" t="s">
        <v>57</v>
      </c>
      <c r="C52" s="100" t="s">
        <v>104</v>
      </c>
      <c r="D52" s="22"/>
      <c r="E52" s="23"/>
      <c r="F52" s="23"/>
      <c r="G52" s="22"/>
      <c r="H52" s="22"/>
      <c r="I52" s="22"/>
      <c r="J52" s="22"/>
      <c r="K52" s="24"/>
      <c r="L52" s="34">
        <v>0</v>
      </c>
      <c r="M52" s="22"/>
      <c r="N52" s="23"/>
      <c r="O52" s="22"/>
      <c r="P52" s="22"/>
      <c r="Q52" s="22"/>
      <c r="R52" s="22"/>
    </row>
    <row r="53" spans="2:18" x14ac:dyDescent="0.2">
      <c r="B53" s="101" t="s">
        <v>58</v>
      </c>
      <c r="C53" s="102" t="s">
        <v>105</v>
      </c>
      <c r="D53" s="22"/>
      <c r="E53" s="23"/>
      <c r="F53" s="23"/>
      <c r="G53" s="22"/>
      <c r="H53" s="22"/>
      <c r="I53" s="22"/>
      <c r="J53" s="22"/>
      <c r="K53" s="24"/>
      <c r="L53" s="34">
        <v>0</v>
      </c>
      <c r="M53" s="22"/>
      <c r="N53" s="23"/>
      <c r="O53" s="22"/>
      <c r="P53" s="22"/>
      <c r="Q53" s="22"/>
      <c r="R53" s="22"/>
    </row>
    <row r="54" spans="2:18" x14ac:dyDescent="0.2">
      <c r="B54" s="101" t="s">
        <v>59</v>
      </c>
      <c r="C54" s="102" t="s">
        <v>106</v>
      </c>
      <c r="D54" s="22"/>
      <c r="E54" s="23"/>
      <c r="F54" s="23"/>
      <c r="G54" s="22"/>
      <c r="H54" s="22"/>
      <c r="I54" s="22"/>
      <c r="J54" s="22"/>
      <c r="K54" s="24"/>
      <c r="L54" s="34">
        <v>0</v>
      </c>
      <c r="M54" s="22"/>
      <c r="N54" s="23"/>
      <c r="O54" s="22"/>
      <c r="P54" s="22"/>
      <c r="Q54" s="22"/>
      <c r="R54" s="22"/>
    </row>
    <row r="55" spans="2:18" x14ac:dyDescent="0.2">
      <c r="B55" s="101" t="s">
        <v>60</v>
      </c>
      <c r="C55" s="102" t="s">
        <v>107</v>
      </c>
      <c r="D55" s="22"/>
      <c r="E55" s="23"/>
      <c r="F55" s="23"/>
      <c r="G55" s="22"/>
      <c r="H55" s="22"/>
      <c r="I55" s="22"/>
      <c r="J55" s="22"/>
      <c r="K55" s="24"/>
      <c r="L55" s="34">
        <v>0</v>
      </c>
      <c r="M55" s="22"/>
      <c r="N55" s="23"/>
      <c r="O55" s="22"/>
      <c r="P55" s="22"/>
      <c r="Q55" s="22"/>
      <c r="R55" s="22"/>
    </row>
    <row r="56" spans="2:18" ht="13.5" thickBot="1" x14ac:dyDescent="0.25">
      <c r="B56" s="103" t="s">
        <v>82</v>
      </c>
      <c r="C56" s="104" t="s">
        <v>108</v>
      </c>
      <c r="D56" s="22"/>
      <c r="E56" s="23"/>
      <c r="F56" s="23"/>
      <c r="G56" s="22"/>
      <c r="H56" s="22"/>
      <c r="I56" s="22"/>
      <c r="J56" s="22"/>
      <c r="K56" s="24"/>
      <c r="L56" s="34">
        <v>0</v>
      </c>
      <c r="M56" s="22"/>
      <c r="N56" s="23"/>
      <c r="O56" s="22"/>
      <c r="P56" s="22"/>
      <c r="Q56" s="22"/>
      <c r="R56" s="22"/>
    </row>
    <row r="57" spans="2:18" ht="13.5" thickBot="1" x14ac:dyDescent="0.25">
      <c r="B57" s="133" t="s">
        <v>1</v>
      </c>
      <c r="C57" s="134"/>
      <c r="D57" s="22"/>
      <c r="E57" s="23"/>
      <c r="F57" s="23"/>
      <c r="G57" s="22"/>
      <c r="H57" s="22"/>
      <c r="I57" s="22"/>
      <c r="J57" s="22"/>
      <c r="K57" s="24"/>
      <c r="L57" s="34">
        <f>SUM(L52:L56)</f>
        <v>0</v>
      </c>
      <c r="M57" s="22"/>
      <c r="N57" s="23"/>
      <c r="O57" s="22"/>
      <c r="P57" s="22"/>
      <c r="Q57" s="22"/>
      <c r="R57" s="22"/>
    </row>
    <row r="58" spans="2:18" ht="3.75" customHeight="1" thickBot="1" x14ac:dyDescent="0.25">
      <c r="B58" s="105"/>
      <c r="C58" s="105"/>
      <c r="D58" s="67"/>
      <c r="E58" s="67"/>
      <c r="F58" s="67"/>
      <c r="G58" s="67"/>
      <c r="H58" s="67"/>
      <c r="I58" s="67"/>
      <c r="J58" s="67"/>
      <c r="K58" s="67"/>
      <c r="L58" s="67"/>
      <c r="M58" s="67"/>
      <c r="N58" s="64"/>
      <c r="O58" s="64"/>
      <c r="P58" s="64"/>
      <c r="Q58" s="64"/>
      <c r="R58" s="65"/>
    </row>
    <row r="59" spans="2:18" ht="14.45" customHeight="1" thickBot="1" x14ac:dyDescent="0.25">
      <c r="B59" s="96" t="s">
        <v>148</v>
      </c>
      <c r="C59" s="90" t="s">
        <v>149</v>
      </c>
      <c r="D59" s="114"/>
      <c r="E59" s="126"/>
      <c r="F59" s="126"/>
      <c r="G59" s="126"/>
      <c r="H59" s="126"/>
      <c r="I59" s="126"/>
      <c r="J59" s="126"/>
      <c r="K59" s="126"/>
      <c r="L59" s="126"/>
      <c r="M59" s="126"/>
      <c r="N59" s="126"/>
      <c r="O59" s="126"/>
      <c r="P59" s="126"/>
      <c r="Q59" s="126"/>
      <c r="R59" s="127"/>
    </row>
    <row r="60" spans="2:18" x14ac:dyDescent="0.2">
      <c r="B60" s="99" t="s">
        <v>65</v>
      </c>
      <c r="C60" s="100" t="s">
        <v>61</v>
      </c>
      <c r="D60" s="22"/>
      <c r="E60" s="23"/>
      <c r="F60" s="23"/>
      <c r="G60" s="22"/>
      <c r="H60" s="22"/>
      <c r="I60" s="22"/>
      <c r="J60" s="22"/>
      <c r="K60" s="24"/>
      <c r="L60" s="34">
        <v>0</v>
      </c>
      <c r="M60" s="22"/>
      <c r="N60" s="23"/>
      <c r="O60" s="22"/>
      <c r="P60" s="22"/>
      <c r="Q60" s="22"/>
      <c r="R60" s="22"/>
    </row>
    <row r="61" spans="2:18" x14ac:dyDescent="0.2">
      <c r="B61" s="101" t="s">
        <v>67</v>
      </c>
      <c r="C61" s="102" t="s">
        <v>62</v>
      </c>
      <c r="D61" s="22"/>
      <c r="E61" s="23"/>
      <c r="F61" s="23"/>
      <c r="G61" s="22"/>
      <c r="H61" s="22"/>
      <c r="I61" s="22"/>
      <c r="J61" s="22"/>
      <c r="K61" s="24"/>
      <c r="L61" s="34">
        <v>0</v>
      </c>
      <c r="M61" s="22"/>
      <c r="N61" s="23"/>
      <c r="O61" s="22"/>
      <c r="P61" s="22"/>
      <c r="Q61" s="22"/>
      <c r="R61" s="22"/>
    </row>
    <row r="62" spans="2:18" x14ac:dyDescent="0.2">
      <c r="B62" s="101" t="s">
        <v>68</v>
      </c>
      <c r="C62" s="102" t="s">
        <v>63</v>
      </c>
      <c r="D62" s="22"/>
      <c r="E62" s="23"/>
      <c r="F62" s="23"/>
      <c r="G62" s="22"/>
      <c r="H62" s="22"/>
      <c r="I62" s="22"/>
      <c r="J62" s="22"/>
      <c r="K62" s="24"/>
      <c r="L62" s="34">
        <v>0</v>
      </c>
      <c r="M62" s="22"/>
      <c r="N62" s="23"/>
      <c r="O62" s="22"/>
      <c r="P62" s="22"/>
      <c r="Q62" s="22"/>
      <c r="R62" s="22"/>
    </row>
    <row r="63" spans="2:18" x14ac:dyDescent="0.2">
      <c r="B63" s="101" t="s">
        <v>110</v>
      </c>
      <c r="C63" s="102" t="s">
        <v>64</v>
      </c>
      <c r="D63" s="22"/>
      <c r="E63" s="23"/>
      <c r="F63" s="23"/>
      <c r="G63" s="22"/>
      <c r="H63" s="22"/>
      <c r="I63" s="22"/>
      <c r="J63" s="22"/>
      <c r="K63" s="24"/>
      <c r="L63" s="34">
        <v>0</v>
      </c>
      <c r="M63" s="22"/>
      <c r="N63" s="23"/>
      <c r="O63" s="22"/>
      <c r="P63" s="22"/>
      <c r="Q63" s="22"/>
      <c r="R63" s="22"/>
    </row>
    <row r="64" spans="2:18" x14ac:dyDescent="0.2">
      <c r="B64" s="101" t="s">
        <v>111</v>
      </c>
      <c r="C64" s="102" t="s">
        <v>86</v>
      </c>
      <c r="D64" s="22"/>
      <c r="E64" s="23"/>
      <c r="F64" s="23"/>
      <c r="G64" s="22"/>
      <c r="H64" s="22"/>
      <c r="I64" s="22"/>
      <c r="J64" s="22"/>
      <c r="K64" s="24"/>
      <c r="L64" s="34">
        <v>0</v>
      </c>
      <c r="M64" s="22"/>
      <c r="N64" s="23"/>
      <c r="O64" s="22"/>
      <c r="P64" s="22"/>
      <c r="Q64" s="22"/>
      <c r="R64" s="22"/>
    </row>
    <row r="65" spans="2:18" ht="13.5" thickBot="1" x14ac:dyDescent="0.25">
      <c r="B65" s="101" t="s">
        <v>112</v>
      </c>
      <c r="C65" s="102" t="s">
        <v>87</v>
      </c>
      <c r="D65" s="22"/>
      <c r="E65" s="23"/>
      <c r="F65" s="23"/>
      <c r="G65" s="22"/>
      <c r="H65" s="22"/>
      <c r="I65" s="22"/>
      <c r="J65" s="22"/>
      <c r="K65" s="24"/>
      <c r="L65" s="34">
        <v>0</v>
      </c>
      <c r="M65" s="22"/>
      <c r="N65" s="23"/>
      <c r="O65" s="22"/>
      <c r="P65" s="22"/>
      <c r="Q65" s="22"/>
      <c r="R65" s="22"/>
    </row>
    <row r="66" spans="2:18" ht="13.5" thickBot="1" x14ac:dyDescent="0.25">
      <c r="B66" s="133" t="s">
        <v>2</v>
      </c>
      <c r="C66" s="134"/>
      <c r="D66" s="22"/>
      <c r="E66" s="23"/>
      <c r="F66" s="23"/>
      <c r="G66" s="22"/>
      <c r="H66" s="22"/>
      <c r="I66" s="22"/>
      <c r="J66" s="22"/>
      <c r="K66" s="24"/>
      <c r="L66" s="34">
        <v>0</v>
      </c>
      <c r="M66" s="22"/>
      <c r="N66" s="23"/>
      <c r="O66" s="22"/>
      <c r="P66" s="22"/>
      <c r="Q66" s="22"/>
      <c r="R66" s="22"/>
    </row>
    <row r="67" spans="2:18" ht="3.75" customHeight="1" thickBot="1" x14ac:dyDescent="0.25">
      <c r="B67" s="106"/>
      <c r="C67" s="106"/>
      <c r="D67" s="28"/>
      <c r="E67" s="29"/>
      <c r="F67" s="29"/>
      <c r="G67" s="30"/>
      <c r="H67" s="30"/>
      <c r="I67" s="30"/>
      <c r="J67" s="30"/>
      <c r="K67" s="31"/>
      <c r="L67" s="32"/>
      <c r="M67" s="33"/>
      <c r="N67" s="15"/>
      <c r="O67" s="15"/>
      <c r="P67" s="15"/>
      <c r="Q67" s="15"/>
      <c r="R67" s="15"/>
    </row>
    <row r="68" spans="2:18" ht="13.5" thickBot="1" x14ac:dyDescent="0.25">
      <c r="B68" s="131" t="s">
        <v>14</v>
      </c>
      <c r="C68" s="132"/>
      <c r="D68" s="27"/>
      <c r="E68" s="26"/>
      <c r="F68" s="8">
        <f>F13+F35+F43+F49</f>
        <v>0</v>
      </c>
      <c r="G68" s="11"/>
      <c r="H68" s="12"/>
      <c r="I68" s="8">
        <f>I13+I35+I43+I49</f>
        <v>0</v>
      </c>
      <c r="J68" s="8">
        <f>J13+J35+J43+J49</f>
        <v>0</v>
      </c>
      <c r="K68" s="11"/>
      <c r="L68" s="8">
        <f>L13+L35+L43+L49+L57+L66</f>
        <v>0</v>
      </c>
      <c r="M68" s="8">
        <f>M13+M35+M43+M49+M57+M66</f>
        <v>0</v>
      </c>
      <c r="N68" s="17"/>
      <c r="O68" s="18"/>
      <c r="P68" s="18"/>
      <c r="Q68" s="19"/>
      <c r="R68" s="20"/>
    </row>
    <row r="69" spans="2:18" ht="14.45" customHeight="1" thickBot="1" x14ac:dyDescent="0.25">
      <c r="B69" s="98">
        <v>9</v>
      </c>
      <c r="C69" s="90" t="s">
        <v>66</v>
      </c>
      <c r="D69" s="114"/>
      <c r="E69" s="115"/>
      <c r="F69" s="115"/>
      <c r="G69" s="115"/>
      <c r="H69" s="115"/>
      <c r="I69" s="115"/>
      <c r="J69" s="115"/>
      <c r="K69" s="115"/>
      <c r="L69" s="115"/>
      <c r="M69" s="115"/>
      <c r="N69" s="115"/>
      <c r="O69" s="115"/>
      <c r="P69" s="115"/>
      <c r="Q69" s="115"/>
      <c r="R69" s="116"/>
    </row>
    <row r="70" spans="2:18" x14ac:dyDescent="0.2">
      <c r="B70" s="86" t="s">
        <v>150</v>
      </c>
      <c r="C70" s="88" t="s">
        <v>128</v>
      </c>
      <c r="D70" s="16" t="s">
        <v>30</v>
      </c>
      <c r="E70" s="16"/>
      <c r="F70" s="48">
        <v>0</v>
      </c>
      <c r="G70" s="16"/>
      <c r="H70" s="16"/>
      <c r="I70" s="49">
        <f>G70*H70</f>
        <v>0</v>
      </c>
      <c r="J70" s="50"/>
      <c r="K70" s="51"/>
      <c r="L70" s="52">
        <f>F70+I70</f>
        <v>0</v>
      </c>
      <c r="M70" s="49">
        <v>0</v>
      </c>
      <c r="N70" s="16"/>
      <c r="O70" s="16"/>
      <c r="P70" s="16"/>
      <c r="Q70" s="16"/>
      <c r="R70" s="16"/>
    </row>
    <row r="71" spans="2:18" ht="13.5" thickBot="1" x14ac:dyDescent="0.25">
      <c r="B71" s="86" t="s">
        <v>151</v>
      </c>
      <c r="C71" s="88" t="s">
        <v>129</v>
      </c>
      <c r="D71" s="53"/>
      <c r="E71" s="53"/>
      <c r="F71" s="49">
        <v>0</v>
      </c>
      <c r="G71" s="53"/>
      <c r="H71" s="53"/>
      <c r="I71" s="53"/>
      <c r="J71" s="49">
        <v>0</v>
      </c>
      <c r="K71" s="54"/>
      <c r="L71" s="52">
        <f>F71+J71</f>
        <v>0</v>
      </c>
      <c r="M71" s="49">
        <v>0</v>
      </c>
      <c r="N71" s="16"/>
      <c r="O71" s="16"/>
      <c r="P71" s="16"/>
      <c r="Q71" s="16"/>
      <c r="R71" s="16"/>
    </row>
    <row r="72" spans="2:18" x14ac:dyDescent="0.2">
      <c r="B72" s="111" t="s">
        <v>152</v>
      </c>
      <c r="C72" s="112" t="s">
        <v>109</v>
      </c>
      <c r="D72" s="22"/>
      <c r="E72" s="23"/>
      <c r="F72" s="23"/>
      <c r="G72" s="22"/>
      <c r="H72" s="22"/>
      <c r="I72" s="22"/>
      <c r="J72" s="22"/>
      <c r="K72" s="24"/>
      <c r="L72" s="25">
        <v>0</v>
      </c>
      <c r="M72" s="22"/>
      <c r="N72" s="23"/>
      <c r="O72" s="22"/>
      <c r="P72" s="22"/>
      <c r="Q72" s="22"/>
      <c r="R72" s="22"/>
    </row>
    <row r="73" spans="2:18" x14ac:dyDescent="0.2">
      <c r="C73" s="10"/>
      <c r="N73" s="21"/>
      <c r="O73" s="21"/>
      <c r="P73" s="21"/>
      <c r="Q73" s="21"/>
      <c r="R73" s="21"/>
    </row>
    <row r="74" spans="2:18" x14ac:dyDescent="0.2">
      <c r="C74" s="10" t="s">
        <v>16</v>
      </c>
      <c r="N74" s="21"/>
      <c r="O74" s="21"/>
      <c r="P74" s="21"/>
      <c r="Q74" s="21"/>
      <c r="R74" s="21"/>
    </row>
    <row r="76" spans="2:18" x14ac:dyDescent="0.2">
      <c r="C76" s="9" t="s">
        <v>17</v>
      </c>
      <c r="F76" s="9" t="s">
        <v>18</v>
      </c>
    </row>
    <row r="77" spans="2:18" x14ac:dyDescent="0.2">
      <c r="C77" s="9" t="s">
        <v>19</v>
      </c>
      <c r="F77" s="9" t="s">
        <v>20</v>
      </c>
      <c r="O77" s="9" t="s">
        <v>21</v>
      </c>
    </row>
    <row r="79" spans="2:18" x14ac:dyDescent="0.2">
      <c r="C79" s="10" t="s">
        <v>22</v>
      </c>
    </row>
    <row r="81" spans="3:3" x14ac:dyDescent="0.2">
      <c r="C81" s="9" t="s">
        <v>17</v>
      </c>
    </row>
  </sheetData>
  <mergeCells count="23">
    <mergeCell ref="D59:R59"/>
    <mergeCell ref="B66:C66"/>
    <mergeCell ref="B13:C13"/>
    <mergeCell ref="B35:C35"/>
    <mergeCell ref="B4:C4"/>
    <mergeCell ref="B49:C49"/>
    <mergeCell ref="B39:C39"/>
    <mergeCell ref="D69:R69"/>
    <mergeCell ref="N4:R4"/>
    <mergeCell ref="B19:C19"/>
    <mergeCell ref="B1:R1"/>
    <mergeCell ref="B43:C43"/>
    <mergeCell ref="D15:R15"/>
    <mergeCell ref="D5:R5"/>
    <mergeCell ref="D22:R22"/>
    <mergeCell ref="D36:R36"/>
    <mergeCell ref="D37:R37"/>
    <mergeCell ref="D40:R40"/>
    <mergeCell ref="D41:R41"/>
    <mergeCell ref="D46:R46"/>
    <mergeCell ref="B68:C68"/>
    <mergeCell ref="B57:C57"/>
    <mergeCell ref="D51:R51"/>
  </mergeCells>
  <printOptions gridLines="1"/>
  <pageMargins left="0.25" right="0.25" top="0.25" bottom="0.25" header="0.3" footer="0.3"/>
  <pageSetup scale="80" fitToHeight="2" orientation="landscape" r:id="rId1"/>
  <rowBreaks count="1" manualBreakCount="1">
    <brk id="50" min="1" max="1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5"/>
  <sheetViews>
    <sheetView showGridLines="0" view="pageBreakPreview" zoomScale="84" zoomScaleNormal="100" zoomScaleSheetLayoutView="84" workbookViewId="0"/>
  </sheetViews>
  <sheetFormatPr defaultRowHeight="16.5" x14ac:dyDescent="0.3"/>
  <cols>
    <col min="8" max="8" width="58.85546875" customWidth="1"/>
  </cols>
  <sheetData>
    <row r="1" spans="1:8" x14ac:dyDescent="0.3">
      <c r="A1" s="107" t="s">
        <v>29</v>
      </c>
      <c r="B1" s="108"/>
      <c r="C1" s="108"/>
      <c r="D1" s="108"/>
      <c r="E1" s="108"/>
      <c r="F1" s="108"/>
      <c r="G1" s="108"/>
      <c r="H1" s="108"/>
    </row>
    <row r="2" spans="1:8" ht="14.1" customHeight="1" x14ac:dyDescent="0.3">
      <c r="A2" s="140" t="s">
        <v>69</v>
      </c>
      <c r="B2" s="138"/>
      <c r="C2" s="138"/>
      <c r="D2" s="138"/>
      <c r="E2" s="138"/>
      <c r="F2" s="138"/>
      <c r="G2" s="138"/>
      <c r="H2" s="139"/>
    </row>
    <row r="3" spans="1:8" ht="14.1" customHeight="1" x14ac:dyDescent="0.3">
      <c r="A3" s="140" t="s">
        <v>70</v>
      </c>
      <c r="B3" s="138"/>
      <c r="C3" s="138"/>
      <c r="D3" s="138"/>
      <c r="E3" s="138"/>
      <c r="F3" s="138"/>
      <c r="G3" s="138"/>
      <c r="H3" s="139"/>
    </row>
    <row r="4" spans="1:8" ht="14.1" customHeight="1" x14ac:dyDescent="0.3">
      <c r="A4" s="140" t="s">
        <v>71</v>
      </c>
      <c r="B4" s="138"/>
      <c r="C4" s="138"/>
      <c r="D4" s="138"/>
      <c r="E4" s="138"/>
      <c r="F4" s="138"/>
      <c r="G4" s="138"/>
      <c r="H4" s="139"/>
    </row>
    <row r="5" spans="1:8" ht="14.1" customHeight="1" x14ac:dyDescent="0.3">
      <c r="A5" s="140" t="s">
        <v>72</v>
      </c>
      <c r="B5" s="138"/>
      <c r="C5" s="138"/>
      <c r="D5" s="138"/>
      <c r="E5" s="138"/>
      <c r="F5" s="138"/>
      <c r="G5" s="138"/>
      <c r="H5" s="139"/>
    </row>
    <row r="6" spans="1:8" ht="14.1" customHeight="1" x14ac:dyDescent="0.3">
      <c r="A6" s="140" t="s">
        <v>73</v>
      </c>
      <c r="B6" s="138"/>
      <c r="C6" s="138"/>
      <c r="D6" s="138"/>
      <c r="E6" s="138"/>
      <c r="F6" s="138"/>
      <c r="G6" s="138"/>
      <c r="H6" s="139"/>
    </row>
    <row r="7" spans="1:8" ht="14.1" customHeight="1" x14ac:dyDescent="0.3">
      <c r="A7" s="140" t="s">
        <v>76</v>
      </c>
      <c r="B7" s="138"/>
      <c r="C7" s="138"/>
      <c r="D7" s="138"/>
      <c r="E7" s="138"/>
      <c r="F7" s="138"/>
      <c r="G7" s="138"/>
      <c r="H7" s="139"/>
    </row>
    <row r="8" spans="1:8" ht="14.1" customHeight="1" x14ac:dyDescent="0.3">
      <c r="A8" s="137" t="s">
        <v>74</v>
      </c>
      <c r="B8" s="138"/>
      <c r="C8" s="138"/>
      <c r="D8" s="138"/>
      <c r="E8" s="138"/>
      <c r="F8" s="138"/>
      <c r="G8" s="138"/>
      <c r="H8" s="139"/>
    </row>
    <row r="9" spans="1:8" ht="14.1" customHeight="1" x14ac:dyDescent="0.3">
      <c r="A9" s="137" t="s">
        <v>77</v>
      </c>
      <c r="B9" s="138"/>
      <c r="C9" s="138"/>
      <c r="D9" s="138"/>
      <c r="E9" s="138"/>
      <c r="F9" s="138"/>
      <c r="G9" s="138"/>
      <c r="H9" s="139"/>
    </row>
    <row r="10" spans="1:8" ht="14.1" customHeight="1" x14ac:dyDescent="0.3">
      <c r="A10" s="137" t="s">
        <v>78</v>
      </c>
      <c r="B10" s="138"/>
      <c r="C10" s="138"/>
      <c r="D10" s="138"/>
      <c r="E10" s="138"/>
      <c r="F10" s="138"/>
      <c r="G10" s="138"/>
      <c r="H10" s="139"/>
    </row>
    <row r="11" spans="1:8" ht="14.1" customHeight="1" x14ac:dyDescent="0.3">
      <c r="A11" s="137" t="s">
        <v>75</v>
      </c>
      <c r="B11" s="138"/>
      <c r="C11" s="138"/>
      <c r="D11" s="138"/>
      <c r="E11" s="138"/>
      <c r="F11" s="138"/>
      <c r="G11" s="138"/>
      <c r="H11" s="139"/>
    </row>
    <row r="12" spans="1:8" ht="14.1" customHeight="1" x14ac:dyDescent="0.3">
      <c r="A12" s="137" t="s">
        <v>122</v>
      </c>
      <c r="B12" s="138"/>
      <c r="C12" s="138"/>
      <c r="D12" s="138"/>
      <c r="E12" s="138"/>
      <c r="F12" s="138"/>
      <c r="G12" s="138"/>
      <c r="H12" s="139"/>
    </row>
    <row r="13" spans="1:8" ht="14.1" customHeight="1" x14ac:dyDescent="0.3">
      <c r="A13" s="137" t="s">
        <v>123</v>
      </c>
      <c r="B13" s="138"/>
      <c r="C13" s="138"/>
      <c r="D13" s="138"/>
      <c r="E13" s="138"/>
      <c r="F13" s="138"/>
      <c r="G13" s="138"/>
      <c r="H13" s="139"/>
    </row>
    <row r="14" spans="1:8" ht="14.1" customHeight="1" x14ac:dyDescent="0.3">
      <c r="A14" s="137" t="s">
        <v>124</v>
      </c>
      <c r="B14" s="138"/>
      <c r="C14" s="138"/>
      <c r="D14" s="138"/>
      <c r="E14" s="138"/>
      <c r="F14" s="138"/>
      <c r="G14" s="138"/>
      <c r="H14" s="139"/>
    </row>
    <row r="15" spans="1:8" ht="14.1" customHeight="1" x14ac:dyDescent="0.3">
      <c r="A15" s="137" t="s">
        <v>125</v>
      </c>
      <c r="B15" s="138"/>
      <c r="C15" s="138"/>
      <c r="D15" s="138"/>
      <c r="E15" s="138"/>
      <c r="F15" s="138"/>
      <c r="G15" s="138"/>
      <c r="H15" s="139"/>
    </row>
    <row r="16" spans="1:8" ht="14.1" customHeight="1" x14ac:dyDescent="0.3">
      <c r="A16" s="137" t="s">
        <v>126</v>
      </c>
      <c r="B16" s="138"/>
      <c r="C16" s="138"/>
      <c r="D16" s="138"/>
      <c r="E16" s="138"/>
      <c r="F16" s="138"/>
      <c r="G16" s="138"/>
      <c r="H16" s="139"/>
    </row>
    <row r="17" spans="1:8" ht="14.1" customHeight="1" x14ac:dyDescent="0.3">
      <c r="A17" s="107" t="s">
        <v>27</v>
      </c>
      <c r="B17" s="108"/>
      <c r="C17" s="108"/>
      <c r="D17" s="108"/>
      <c r="E17" s="108"/>
      <c r="F17" s="108"/>
      <c r="G17" s="108"/>
      <c r="H17" s="108"/>
    </row>
    <row r="18" spans="1:8" ht="17.45" customHeight="1" x14ac:dyDescent="0.3">
      <c r="A18" s="143" t="s">
        <v>83</v>
      </c>
      <c r="B18" s="144"/>
      <c r="C18" s="144"/>
      <c r="D18" s="144"/>
      <c r="E18" s="144"/>
      <c r="F18" s="144"/>
      <c r="G18" s="144"/>
      <c r="H18" s="145"/>
    </row>
    <row r="19" spans="1:8" ht="29.1" customHeight="1" x14ac:dyDescent="0.3">
      <c r="A19" s="140" t="s">
        <v>23</v>
      </c>
      <c r="B19" s="138"/>
      <c r="C19" s="138"/>
      <c r="D19" s="138"/>
      <c r="E19" s="138"/>
      <c r="F19" s="138"/>
      <c r="G19" s="138"/>
      <c r="H19" s="139"/>
    </row>
    <row r="20" spans="1:8" ht="16.5" customHeight="1" x14ac:dyDescent="0.3">
      <c r="A20" s="140" t="s">
        <v>33</v>
      </c>
      <c r="B20" s="138"/>
      <c r="C20" s="138"/>
      <c r="D20" s="138"/>
      <c r="E20" s="138"/>
      <c r="F20" s="138"/>
      <c r="G20" s="138"/>
      <c r="H20" s="139"/>
    </row>
    <row r="21" spans="1:8" x14ac:dyDescent="0.3">
      <c r="A21" t="s">
        <v>50</v>
      </c>
    </row>
    <row r="22" spans="1:8" x14ac:dyDescent="0.3">
      <c r="A22" s="107" t="s">
        <v>24</v>
      </c>
      <c r="B22" s="108"/>
      <c r="C22" s="108"/>
      <c r="D22" s="108"/>
      <c r="E22" s="108"/>
      <c r="F22" s="108"/>
      <c r="G22" s="108"/>
      <c r="H22" s="108"/>
    </row>
    <row r="23" spans="1:8" ht="16.5" customHeight="1" x14ac:dyDescent="0.3">
      <c r="A23" s="140" t="s">
        <v>25</v>
      </c>
      <c r="B23" s="138"/>
      <c r="C23" s="138"/>
      <c r="D23" s="138"/>
      <c r="E23" s="138"/>
      <c r="F23" s="138"/>
      <c r="G23" s="138"/>
      <c r="H23" s="139"/>
    </row>
    <row r="24" spans="1:8" ht="31.5" customHeight="1" x14ac:dyDescent="0.3">
      <c r="A24" s="137" t="s">
        <v>26</v>
      </c>
      <c r="B24" s="141"/>
      <c r="C24" s="141"/>
      <c r="D24" s="141"/>
      <c r="E24" s="141"/>
      <c r="F24" s="141"/>
      <c r="G24" s="141"/>
      <c r="H24" s="142"/>
    </row>
    <row r="25" spans="1:8" x14ac:dyDescent="0.3">
      <c r="A25" s="1"/>
    </row>
  </sheetData>
  <mergeCells count="20">
    <mergeCell ref="A7:H7"/>
    <mergeCell ref="A8:H8"/>
    <mergeCell ref="A9:H9"/>
    <mergeCell ref="A10:H10"/>
    <mergeCell ref="A11:H11"/>
    <mergeCell ref="A2:H2"/>
    <mergeCell ref="A3:H3"/>
    <mergeCell ref="A4:H4"/>
    <mergeCell ref="A5:H5"/>
    <mergeCell ref="A6:H6"/>
    <mergeCell ref="A23:H23"/>
    <mergeCell ref="A24:H24"/>
    <mergeCell ref="A18:H18"/>
    <mergeCell ref="A19:H19"/>
    <mergeCell ref="A20:H20"/>
    <mergeCell ref="A12:H12"/>
    <mergeCell ref="A13:H13"/>
    <mergeCell ref="A14:H14"/>
    <mergeCell ref="A15:H15"/>
    <mergeCell ref="A16:H16"/>
  </mergeCells>
  <pageMargins left="0.45" right="0.4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Price Proposal Form</vt:lpstr>
      <vt:lpstr>Price Form Notes</vt:lpstr>
      <vt:lpstr>'Price Proposal Form'!Print_Area</vt:lpstr>
      <vt:lpstr>'Price Proposal Form'!Print_Titles</vt:lpstr>
    </vt:vector>
  </TitlesOfParts>
  <Company>TranSystems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Santosh Mishra</dc:creator>
  <cp:lastModifiedBy>Thomas Coyne</cp:lastModifiedBy>
  <cp:lastPrinted>2026-07-15T13:56:45Z</cp:lastPrinted>
  <dcterms:created xsi:type="dcterms:W3CDTF">2011-01-10T20:58:30Z</dcterms:created>
  <dcterms:modified xsi:type="dcterms:W3CDTF">2026-07-15T13:56:53Z</dcterms:modified>
</cp:coreProperties>
</file>